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4" l="1"/>
  <c r="D52" i="4"/>
  <c r="D51" i="4"/>
  <c r="L49" i="4"/>
  <c r="L48" i="4"/>
  <c r="L47" i="4"/>
  <c r="J49" i="4"/>
  <c r="J48" i="4"/>
  <c r="J47" i="4"/>
  <c r="H49" i="4"/>
  <c r="H48" i="4"/>
  <c r="H47" i="4"/>
  <c r="F49" i="4"/>
  <c r="F48" i="4"/>
  <c r="F47" i="4"/>
  <c r="D49" i="4"/>
  <c r="D48" i="4"/>
  <c r="D47" i="4"/>
  <c r="D44" i="4"/>
  <c r="D43" i="4"/>
  <c r="D42" i="4"/>
  <c r="H40" i="4"/>
  <c r="H39" i="4"/>
  <c r="H38" i="4"/>
  <c r="F40" i="4"/>
  <c r="F39" i="4"/>
  <c r="F38" i="4"/>
  <c r="D40" i="4"/>
  <c r="D39" i="4"/>
  <c r="D38" i="4"/>
  <c r="D35" i="4"/>
  <c r="D34" i="4"/>
  <c r="D33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AQ30" i="4"/>
  <c r="AR30" i="4"/>
  <c r="AS30" i="4"/>
  <c r="AT30" i="4"/>
  <c r="AU30" i="4"/>
  <c r="AV30" i="4"/>
  <c r="AW30" i="4"/>
  <c r="AX30" i="4"/>
  <c r="AY30" i="4"/>
  <c r="AZ30" i="4"/>
  <c r="BA30" i="4"/>
  <c r="BB30" i="4"/>
  <c r="BC30" i="4"/>
  <c r="BD30" i="4"/>
  <c r="BE30" i="4"/>
  <c r="BF30" i="4"/>
  <c r="BG30" i="4"/>
  <c r="BH30" i="4"/>
  <c r="BI30" i="4"/>
  <c r="BJ30" i="4"/>
  <c r="BK30" i="4"/>
  <c r="BL30" i="4"/>
  <c r="BM30" i="4"/>
  <c r="BN30" i="4"/>
  <c r="BO30" i="4"/>
  <c r="BP30" i="4"/>
  <c r="BQ30" i="4"/>
  <c r="BR30" i="4"/>
  <c r="BS30" i="4"/>
  <c r="BT30" i="4"/>
  <c r="BU30" i="4"/>
  <c r="BV30" i="4"/>
  <c r="BW30" i="4"/>
  <c r="BX30" i="4"/>
  <c r="BY30" i="4"/>
  <c r="BZ30" i="4"/>
  <c r="CA30" i="4"/>
  <c r="CB30" i="4"/>
  <c r="CC30" i="4"/>
  <c r="CD30" i="4"/>
  <c r="CE30" i="4"/>
  <c r="CF30" i="4"/>
  <c r="CG30" i="4"/>
  <c r="CH30" i="4"/>
  <c r="CI30" i="4"/>
  <c r="CJ30" i="4"/>
  <c r="CK30" i="4"/>
  <c r="CL30" i="4"/>
  <c r="CM30" i="4"/>
  <c r="CN30" i="4"/>
  <c r="CO30" i="4"/>
  <c r="CP30" i="4"/>
  <c r="CQ30" i="4"/>
  <c r="CR30" i="4"/>
  <c r="CS30" i="4"/>
  <c r="CT30" i="4"/>
  <c r="CU30" i="4"/>
  <c r="CV30" i="4"/>
  <c r="CW30" i="4"/>
  <c r="CX30" i="4"/>
  <c r="CY30" i="4"/>
  <c r="CZ30" i="4"/>
  <c r="DA30" i="4"/>
  <c r="DB30" i="4"/>
  <c r="DC30" i="4"/>
  <c r="DD30" i="4"/>
  <c r="DE30" i="4"/>
  <c r="DF30" i="4"/>
  <c r="DG30" i="4"/>
  <c r="DH30" i="4"/>
  <c r="DI30" i="4"/>
  <c r="DJ30" i="4"/>
  <c r="DK30" i="4"/>
  <c r="DL30" i="4"/>
  <c r="DM30" i="4"/>
  <c r="DN30" i="4"/>
  <c r="DO30" i="4"/>
  <c r="DP30" i="4"/>
  <c r="DQ30" i="4"/>
  <c r="DR30" i="4"/>
  <c r="DS30" i="4"/>
  <c r="DT30" i="4"/>
  <c r="DU30" i="4"/>
  <c r="DV30" i="4"/>
  <c r="DW30" i="4"/>
  <c r="DX30" i="4"/>
  <c r="DY30" i="4"/>
  <c r="DZ30" i="4"/>
  <c r="EA30" i="4"/>
  <c r="EB30" i="4"/>
  <c r="EC30" i="4"/>
  <c r="ED30" i="4"/>
  <c r="EE30" i="4"/>
  <c r="EF30" i="4"/>
  <c r="EG30" i="4"/>
  <c r="EH30" i="4"/>
  <c r="EI30" i="4"/>
  <c r="EJ30" i="4"/>
  <c r="EK30" i="4"/>
  <c r="EL30" i="4"/>
  <c r="EM30" i="4"/>
  <c r="EN30" i="4"/>
  <c r="EO30" i="4"/>
  <c r="EP30" i="4"/>
  <c r="EQ30" i="4"/>
  <c r="ER30" i="4"/>
  <c r="ES30" i="4"/>
  <c r="ET30" i="4"/>
  <c r="EU30" i="4"/>
  <c r="EV30" i="4"/>
  <c r="EW30" i="4"/>
  <c r="EX30" i="4"/>
  <c r="EY30" i="4"/>
  <c r="EZ30" i="4"/>
  <c r="FA30" i="4"/>
  <c r="FB30" i="4"/>
  <c r="FC30" i="4"/>
  <c r="FD30" i="4"/>
  <c r="FE30" i="4"/>
  <c r="FF30" i="4"/>
  <c r="FG30" i="4"/>
  <c r="FH30" i="4"/>
  <c r="FI30" i="4"/>
  <c r="FJ30" i="4"/>
  <c r="FK30" i="4"/>
  <c r="FL30" i="4"/>
  <c r="FM30" i="4"/>
  <c r="FN30" i="4"/>
  <c r="FO30" i="4"/>
  <c r="FP30" i="4"/>
  <c r="FQ30" i="4"/>
  <c r="FR30" i="4"/>
  <c r="FS30" i="4"/>
  <c r="FT30" i="4"/>
  <c r="FU30" i="4"/>
  <c r="FV30" i="4"/>
  <c r="FW30" i="4"/>
  <c r="FX30" i="4"/>
  <c r="FY30" i="4"/>
  <c r="FZ30" i="4"/>
  <c r="GA30" i="4"/>
  <c r="GB30" i="4"/>
  <c r="GC30" i="4"/>
  <c r="GD30" i="4"/>
  <c r="GE30" i="4"/>
  <c r="GF30" i="4"/>
  <c r="GG30" i="4"/>
  <c r="GH30" i="4"/>
  <c r="GI30" i="4"/>
  <c r="GJ30" i="4"/>
  <c r="GK30" i="4"/>
  <c r="GL30" i="4"/>
  <c r="GM30" i="4"/>
  <c r="GN30" i="4"/>
  <c r="GO30" i="4"/>
  <c r="GP30" i="4"/>
  <c r="GQ30" i="4"/>
  <c r="GR30" i="4"/>
  <c r="C30" i="4"/>
  <c r="D51" i="3"/>
  <c r="D50" i="3"/>
  <c r="D49" i="3"/>
  <c r="L47" i="3"/>
  <c r="L46" i="3"/>
  <c r="L45" i="3"/>
  <c r="J47" i="3"/>
  <c r="J46" i="3"/>
  <c r="J45" i="3"/>
  <c r="H47" i="3"/>
  <c r="H46" i="3"/>
  <c r="H45" i="3"/>
  <c r="F47" i="3"/>
  <c r="F46" i="3"/>
  <c r="F45" i="3"/>
  <c r="D47" i="3"/>
  <c r="D46" i="3"/>
  <c r="D45" i="3"/>
  <c r="D42" i="3"/>
  <c r="D41" i="3"/>
  <c r="D40" i="3"/>
  <c r="H38" i="3"/>
  <c r="H37" i="3"/>
  <c r="H36" i="3"/>
  <c r="F38" i="3"/>
  <c r="F37" i="3"/>
  <c r="F36" i="3"/>
  <c r="D38" i="3"/>
  <c r="D37" i="3"/>
  <c r="D36" i="3"/>
  <c r="D33" i="3"/>
  <c r="D32" i="3"/>
  <c r="D31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BR28" i="3"/>
  <c r="BS28" i="3"/>
  <c r="BT28" i="3"/>
  <c r="BU28" i="3"/>
  <c r="BV28" i="3"/>
  <c r="BW28" i="3"/>
  <c r="BX28" i="3"/>
  <c r="BY28" i="3"/>
  <c r="BZ28" i="3"/>
  <c r="CA28" i="3"/>
  <c r="CB28" i="3"/>
  <c r="CC28" i="3"/>
  <c r="CD28" i="3"/>
  <c r="CE28" i="3"/>
  <c r="CF28" i="3"/>
  <c r="CG28" i="3"/>
  <c r="CH28" i="3"/>
  <c r="CI28" i="3"/>
  <c r="CJ28" i="3"/>
  <c r="CK28" i="3"/>
  <c r="CL28" i="3"/>
  <c r="CM28" i="3"/>
  <c r="CN28" i="3"/>
  <c r="CO28" i="3"/>
  <c r="CP28" i="3"/>
  <c r="CQ28" i="3"/>
  <c r="CR28" i="3"/>
  <c r="CS28" i="3"/>
  <c r="CT28" i="3"/>
  <c r="CU28" i="3"/>
  <c r="CV28" i="3"/>
  <c r="CW28" i="3"/>
  <c r="CX28" i="3"/>
  <c r="CY28" i="3"/>
  <c r="CZ28" i="3"/>
  <c r="DA28" i="3"/>
  <c r="DB28" i="3"/>
  <c r="DC28" i="3"/>
  <c r="DD28" i="3"/>
  <c r="DE28" i="3"/>
  <c r="DF28" i="3"/>
  <c r="DG28" i="3"/>
  <c r="DH28" i="3"/>
  <c r="DI28" i="3"/>
  <c r="DJ28" i="3"/>
  <c r="DK28" i="3"/>
  <c r="DL28" i="3"/>
  <c r="DM28" i="3"/>
  <c r="DN28" i="3"/>
  <c r="DO28" i="3"/>
  <c r="DP28" i="3"/>
  <c r="DQ28" i="3"/>
  <c r="DR28" i="3"/>
  <c r="DS28" i="3"/>
  <c r="DT28" i="3"/>
  <c r="DU28" i="3"/>
  <c r="DV28" i="3"/>
  <c r="DW28" i="3"/>
  <c r="DX28" i="3"/>
  <c r="DY28" i="3"/>
  <c r="DZ28" i="3"/>
  <c r="EA28" i="3"/>
  <c r="EB28" i="3"/>
  <c r="EC28" i="3"/>
  <c r="ED28" i="3"/>
  <c r="EE28" i="3"/>
  <c r="EF28" i="3"/>
  <c r="EG28" i="3"/>
  <c r="EH28" i="3"/>
  <c r="EI28" i="3"/>
  <c r="EJ28" i="3"/>
  <c r="EK28" i="3"/>
  <c r="EL28" i="3"/>
  <c r="EM28" i="3"/>
  <c r="EN28" i="3"/>
  <c r="EO28" i="3"/>
  <c r="EP28" i="3"/>
  <c r="EQ28" i="3"/>
  <c r="ER28" i="3"/>
  <c r="ES28" i="3"/>
  <c r="ET28" i="3"/>
  <c r="EU28" i="3"/>
  <c r="EV28" i="3"/>
  <c r="EW28" i="3"/>
  <c r="EX28" i="3"/>
  <c r="EY28" i="3"/>
  <c r="EZ28" i="3"/>
  <c r="FA28" i="3"/>
  <c r="FB28" i="3"/>
  <c r="FC28" i="3"/>
  <c r="FD28" i="3"/>
  <c r="FE28" i="3"/>
  <c r="FF28" i="3"/>
  <c r="FG28" i="3"/>
  <c r="FH28" i="3"/>
  <c r="FI28" i="3"/>
  <c r="FJ28" i="3"/>
  <c r="FK28" i="3"/>
  <c r="C28" i="3"/>
  <c r="D59" i="2" l="1"/>
  <c r="D58" i="2"/>
  <c r="D57" i="2"/>
  <c r="L55" i="2"/>
  <c r="L54" i="2"/>
  <c r="L53" i="2"/>
  <c r="J55" i="2"/>
  <c r="J54" i="2"/>
  <c r="J53" i="2"/>
  <c r="H55" i="2"/>
  <c r="H54" i="2"/>
  <c r="H53" i="2"/>
  <c r="F55" i="2"/>
  <c r="F54" i="2"/>
  <c r="F53" i="2"/>
  <c r="D55" i="2"/>
  <c r="D54" i="2"/>
  <c r="D53" i="2"/>
  <c r="D50" i="2"/>
  <c r="D49" i="2"/>
  <c r="D48" i="2"/>
  <c r="F46" i="2"/>
  <c r="F45" i="2"/>
  <c r="F44" i="2"/>
  <c r="D46" i="2"/>
  <c r="D45" i="2"/>
  <c r="D44" i="2"/>
  <c r="D41" i="2"/>
  <c r="D40" i="2"/>
  <c r="D39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J36" i="2"/>
  <c r="AK36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CA36" i="2"/>
  <c r="CB36" i="2"/>
  <c r="CC36" i="2"/>
  <c r="CD36" i="2"/>
  <c r="CE36" i="2"/>
  <c r="CF36" i="2"/>
  <c r="CG36" i="2"/>
  <c r="CH36" i="2"/>
  <c r="CI36" i="2"/>
  <c r="CJ36" i="2"/>
  <c r="CK36" i="2"/>
  <c r="CL36" i="2"/>
  <c r="CM36" i="2"/>
  <c r="CN36" i="2"/>
  <c r="CO36" i="2"/>
  <c r="CP36" i="2"/>
  <c r="CQ36" i="2"/>
  <c r="CR36" i="2"/>
  <c r="CS36" i="2"/>
  <c r="CT36" i="2"/>
  <c r="CU36" i="2"/>
  <c r="CV36" i="2"/>
  <c r="CW36" i="2"/>
  <c r="CX36" i="2"/>
  <c r="CY36" i="2"/>
  <c r="CZ36" i="2"/>
  <c r="DA36" i="2"/>
  <c r="DB36" i="2"/>
  <c r="DC36" i="2"/>
  <c r="DD36" i="2"/>
  <c r="DE36" i="2"/>
  <c r="DF36" i="2"/>
  <c r="DG36" i="2"/>
  <c r="DH36" i="2"/>
  <c r="DI36" i="2"/>
  <c r="DJ36" i="2"/>
  <c r="DK36" i="2"/>
  <c r="DL36" i="2"/>
  <c r="DM36" i="2"/>
  <c r="DN36" i="2"/>
  <c r="DO36" i="2"/>
  <c r="DP36" i="2"/>
  <c r="DQ36" i="2"/>
  <c r="DR36" i="2"/>
  <c r="C36" i="2"/>
  <c r="C27" i="1" l="1"/>
  <c r="C28" i="1" s="1"/>
  <c r="BT35" i="2" l="1"/>
  <c r="F27" i="1" l="1"/>
  <c r="F28" i="1" s="1"/>
  <c r="G27" i="1"/>
  <c r="G28" i="1" s="1"/>
  <c r="H27" i="1"/>
  <c r="H28" i="1" s="1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U35" i="2"/>
  <c r="BV35" i="2"/>
  <c r="BW35" i="2"/>
  <c r="BX35" i="2"/>
  <c r="BY35" i="2"/>
  <c r="BZ35" i="2"/>
  <c r="CA35" i="2"/>
  <c r="CB35" i="2"/>
  <c r="CC35" i="2"/>
  <c r="CD35" i="2"/>
  <c r="CE35" i="2"/>
  <c r="CF35" i="2"/>
  <c r="CG35" i="2"/>
  <c r="CH35" i="2"/>
  <c r="CI35" i="2"/>
  <c r="CJ35" i="2"/>
  <c r="CK35" i="2"/>
  <c r="CL35" i="2"/>
  <c r="CM35" i="2"/>
  <c r="CN35" i="2"/>
  <c r="CO35" i="2"/>
  <c r="CP35" i="2"/>
  <c r="CQ35" i="2"/>
  <c r="CR35" i="2"/>
  <c r="CS35" i="2"/>
  <c r="CT35" i="2"/>
  <c r="CU35" i="2"/>
  <c r="CV35" i="2"/>
  <c r="CW35" i="2"/>
  <c r="CX35" i="2"/>
  <c r="CY35" i="2"/>
  <c r="CZ35" i="2"/>
  <c r="DA35" i="2"/>
  <c r="DB35" i="2"/>
  <c r="DC35" i="2"/>
  <c r="DD35" i="2"/>
  <c r="DE35" i="2"/>
  <c r="DF35" i="2"/>
  <c r="DG35" i="2"/>
  <c r="DH35" i="2"/>
  <c r="DI35" i="2"/>
  <c r="DJ35" i="2"/>
  <c r="DK35" i="2"/>
  <c r="DL35" i="2"/>
  <c r="DM35" i="2"/>
  <c r="DN35" i="2"/>
  <c r="DO35" i="2"/>
  <c r="DP35" i="2"/>
  <c r="DQ35" i="2"/>
  <c r="DR35" i="2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BR27" i="3"/>
  <c r="BS27" i="3"/>
  <c r="BT27" i="3"/>
  <c r="BU27" i="3"/>
  <c r="BV27" i="3"/>
  <c r="BW27" i="3"/>
  <c r="BX27" i="3"/>
  <c r="BY27" i="3"/>
  <c r="BZ27" i="3"/>
  <c r="CA27" i="3"/>
  <c r="CB27" i="3"/>
  <c r="CC27" i="3"/>
  <c r="CD27" i="3"/>
  <c r="CE27" i="3"/>
  <c r="CF27" i="3"/>
  <c r="CG27" i="3"/>
  <c r="CH27" i="3"/>
  <c r="CI27" i="3"/>
  <c r="CJ27" i="3"/>
  <c r="CK27" i="3"/>
  <c r="CL27" i="3"/>
  <c r="CM27" i="3"/>
  <c r="CN27" i="3"/>
  <c r="CO27" i="3"/>
  <c r="CP27" i="3"/>
  <c r="CQ27" i="3"/>
  <c r="CR27" i="3"/>
  <c r="CS27" i="3"/>
  <c r="CT27" i="3"/>
  <c r="CU27" i="3"/>
  <c r="CV27" i="3"/>
  <c r="CW27" i="3"/>
  <c r="CX27" i="3"/>
  <c r="CY27" i="3"/>
  <c r="CZ27" i="3"/>
  <c r="DA27" i="3"/>
  <c r="DB27" i="3"/>
  <c r="DC27" i="3"/>
  <c r="DD27" i="3"/>
  <c r="DE27" i="3"/>
  <c r="DF27" i="3"/>
  <c r="DG27" i="3"/>
  <c r="DH27" i="3"/>
  <c r="DI27" i="3"/>
  <c r="DJ27" i="3"/>
  <c r="DK27" i="3"/>
  <c r="DL27" i="3"/>
  <c r="DM27" i="3"/>
  <c r="DN27" i="3"/>
  <c r="DO27" i="3"/>
  <c r="DP27" i="3"/>
  <c r="DQ27" i="3"/>
  <c r="DR27" i="3"/>
  <c r="DS27" i="3"/>
  <c r="DT27" i="3"/>
  <c r="DU27" i="3"/>
  <c r="DV27" i="3"/>
  <c r="DW27" i="3"/>
  <c r="DX27" i="3"/>
  <c r="DY27" i="3"/>
  <c r="DZ27" i="3"/>
  <c r="EA27" i="3"/>
  <c r="EB27" i="3"/>
  <c r="EC27" i="3"/>
  <c r="ED27" i="3"/>
  <c r="EE27" i="3"/>
  <c r="EF27" i="3"/>
  <c r="EG27" i="3"/>
  <c r="EH27" i="3"/>
  <c r="EI27" i="3"/>
  <c r="EJ27" i="3"/>
  <c r="EK27" i="3"/>
  <c r="EL27" i="3"/>
  <c r="EM27" i="3"/>
  <c r="EN27" i="3"/>
  <c r="EO27" i="3"/>
  <c r="EP27" i="3"/>
  <c r="EQ27" i="3"/>
  <c r="ER27" i="3"/>
  <c r="ES27" i="3"/>
  <c r="ET27" i="3"/>
  <c r="EU27" i="3"/>
  <c r="EV27" i="3"/>
  <c r="EW27" i="3"/>
  <c r="EX27" i="3"/>
  <c r="EY27" i="3"/>
  <c r="EZ27" i="3"/>
  <c r="FA27" i="3"/>
  <c r="FB27" i="3"/>
  <c r="FC27" i="3"/>
  <c r="FD27" i="3"/>
  <c r="FE27" i="3"/>
  <c r="FF27" i="3"/>
  <c r="FG27" i="3"/>
  <c r="FH27" i="3"/>
  <c r="FI27" i="3"/>
  <c r="FJ27" i="3"/>
  <c r="FK27" i="3"/>
  <c r="DO27" i="1"/>
  <c r="DO28" i="1" s="1"/>
  <c r="DN27" i="1"/>
  <c r="DN28" i="1" s="1"/>
  <c r="DM27" i="1"/>
  <c r="DM28" i="1" s="1"/>
  <c r="DL27" i="1"/>
  <c r="DL28" i="1" s="1"/>
  <c r="DK27" i="1"/>
  <c r="DK28" i="1" s="1"/>
  <c r="DJ27" i="1"/>
  <c r="DJ28" i="1" s="1"/>
  <c r="DI27" i="1"/>
  <c r="DI28" i="1" s="1"/>
  <c r="DH27" i="1"/>
  <c r="DH28" i="1" s="1"/>
  <c r="DG27" i="1"/>
  <c r="DG28" i="1" s="1"/>
  <c r="DF27" i="1"/>
  <c r="DF28" i="1" s="1"/>
  <c r="DE27" i="1"/>
  <c r="DE28" i="1" s="1"/>
  <c r="DD27" i="1"/>
  <c r="DD28" i="1" s="1"/>
  <c r="DC27" i="1"/>
  <c r="DC28" i="1" s="1"/>
  <c r="DB27" i="1"/>
  <c r="DB28" i="1" s="1"/>
  <c r="DA27" i="1"/>
  <c r="DA28" i="1" s="1"/>
  <c r="CZ27" i="1"/>
  <c r="CZ28" i="1" s="1"/>
  <c r="CY27" i="1"/>
  <c r="CY28" i="1" s="1"/>
  <c r="CX27" i="1"/>
  <c r="CX28" i="1" s="1"/>
  <c r="CW27" i="1"/>
  <c r="CW28" i="1" s="1"/>
  <c r="CV27" i="1"/>
  <c r="CV28" i="1" s="1"/>
  <c r="CU27" i="1"/>
  <c r="CU28" i="1" s="1"/>
  <c r="CT27" i="1"/>
  <c r="CT28" i="1" s="1"/>
  <c r="CS27" i="1"/>
  <c r="CS28" i="1" s="1"/>
  <c r="CR27" i="1"/>
  <c r="CR28" i="1" s="1"/>
  <c r="CQ27" i="1"/>
  <c r="CQ28" i="1" s="1"/>
  <c r="CP27" i="1"/>
  <c r="CP28" i="1" s="1"/>
  <c r="CO27" i="1"/>
  <c r="CO28" i="1" s="1"/>
  <c r="CN27" i="1"/>
  <c r="CN28" i="1" s="1"/>
  <c r="CM27" i="1"/>
  <c r="CM28" i="1" s="1"/>
  <c r="CL27" i="1"/>
  <c r="CL28" i="1" s="1"/>
  <c r="CK27" i="1"/>
  <c r="CK28" i="1" s="1"/>
  <c r="CJ27" i="1"/>
  <c r="CJ28" i="1" s="1"/>
  <c r="CI27" i="1"/>
  <c r="CI28" i="1" s="1"/>
  <c r="CH27" i="1"/>
  <c r="CH28" i="1" s="1"/>
  <c r="CG27" i="1"/>
  <c r="CG28" i="1" s="1"/>
  <c r="CF27" i="1"/>
  <c r="CF28" i="1" s="1"/>
  <c r="CE27" i="1"/>
  <c r="CE28" i="1" s="1"/>
  <c r="CD27" i="1"/>
  <c r="CD28" i="1" s="1"/>
  <c r="CC27" i="1"/>
  <c r="CC28" i="1" s="1"/>
  <c r="CB27" i="1"/>
  <c r="CB28" i="1" s="1"/>
  <c r="CA27" i="1"/>
  <c r="CA28" i="1" s="1"/>
  <c r="BZ27" i="1"/>
  <c r="BZ28" i="1" s="1"/>
  <c r="BY27" i="1"/>
  <c r="BY28" i="1" s="1"/>
  <c r="BX27" i="1"/>
  <c r="BX28" i="1" s="1"/>
  <c r="BW27" i="1"/>
  <c r="BW28" i="1" s="1"/>
  <c r="BV27" i="1"/>
  <c r="BV28" i="1" s="1"/>
  <c r="BU27" i="1"/>
  <c r="BU28" i="1" s="1"/>
  <c r="BT27" i="1"/>
  <c r="BT28" i="1" s="1"/>
  <c r="BS27" i="1"/>
  <c r="BS28" i="1" s="1"/>
  <c r="BR27" i="1"/>
  <c r="BR28" i="1" s="1"/>
  <c r="BQ27" i="1"/>
  <c r="BQ28" i="1" s="1"/>
  <c r="BP27" i="1"/>
  <c r="BP28" i="1" s="1"/>
  <c r="BO27" i="1"/>
  <c r="BO28" i="1" s="1"/>
  <c r="BN27" i="1"/>
  <c r="BN28" i="1" s="1"/>
  <c r="BM27" i="1"/>
  <c r="BM28" i="1" s="1"/>
  <c r="BL27" i="1"/>
  <c r="BL28" i="1" s="1"/>
  <c r="BK27" i="1"/>
  <c r="BK28" i="1" s="1"/>
  <c r="BJ27" i="1"/>
  <c r="BJ28" i="1" s="1"/>
  <c r="BI27" i="1"/>
  <c r="BI28" i="1" s="1"/>
  <c r="BH27" i="1"/>
  <c r="BH28" i="1" s="1"/>
  <c r="BG27" i="1"/>
  <c r="BG28" i="1" s="1"/>
  <c r="BF27" i="1"/>
  <c r="BF28" i="1" s="1"/>
  <c r="BE27" i="1"/>
  <c r="BE28" i="1" s="1"/>
  <c r="BD27" i="1"/>
  <c r="BD28" i="1" s="1"/>
  <c r="BC27" i="1"/>
  <c r="BC28" i="1" s="1"/>
  <c r="BB27" i="1"/>
  <c r="BB28" i="1" s="1"/>
  <c r="BA27" i="1"/>
  <c r="BA28" i="1" s="1"/>
  <c r="AZ27" i="1"/>
  <c r="AZ28" i="1" s="1"/>
  <c r="AY27" i="1"/>
  <c r="AY28" i="1" s="1"/>
  <c r="AX27" i="1"/>
  <c r="AX28" i="1" s="1"/>
  <c r="AW27" i="1"/>
  <c r="AW28" i="1" s="1"/>
  <c r="AV27" i="1"/>
  <c r="AV28" i="1" s="1"/>
  <c r="AU27" i="1"/>
  <c r="AU28" i="1" s="1"/>
  <c r="AT27" i="1"/>
  <c r="AT28" i="1" s="1"/>
  <c r="AS27" i="1"/>
  <c r="AS28" i="1" s="1"/>
  <c r="AR27" i="1"/>
  <c r="AR28" i="1" s="1"/>
  <c r="AQ27" i="1"/>
  <c r="AQ28" i="1" s="1"/>
  <c r="AP27" i="1"/>
  <c r="AP28" i="1" s="1"/>
  <c r="AO27" i="1"/>
  <c r="AO28" i="1" s="1"/>
  <c r="AN27" i="1"/>
  <c r="AN28" i="1" s="1"/>
  <c r="AM27" i="1"/>
  <c r="AM28" i="1" s="1"/>
  <c r="AL27" i="1"/>
  <c r="AL28" i="1" s="1"/>
  <c r="AK27" i="1"/>
  <c r="AK28" i="1" s="1"/>
  <c r="AJ27" i="1"/>
  <c r="AJ28" i="1" s="1"/>
  <c r="AI27" i="1"/>
  <c r="AI28" i="1" s="1"/>
  <c r="AH27" i="1"/>
  <c r="AH28" i="1" s="1"/>
  <c r="AG27" i="1"/>
  <c r="AG28" i="1" s="1"/>
  <c r="AF27" i="1"/>
  <c r="AF28" i="1" s="1"/>
  <c r="AE27" i="1"/>
  <c r="AE28" i="1" s="1"/>
  <c r="AD27" i="1"/>
  <c r="AD28" i="1" s="1"/>
  <c r="AC27" i="1"/>
  <c r="AC28" i="1" s="1"/>
  <c r="AB27" i="1"/>
  <c r="AB28" i="1" s="1"/>
  <c r="AA27" i="1"/>
  <c r="AA28" i="1" s="1"/>
  <c r="Z27" i="1"/>
  <c r="Z28" i="1" s="1"/>
  <c r="Y27" i="1"/>
  <c r="Y28" i="1" s="1"/>
  <c r="X27" i="1"/>
  <c r="X28" i="1" s="1"/>
  <c r="W27" i="1"/>
  <c r="W28" i="1" s="1"/>
  <c r="V27" i="1"/>
  <c r="V28" i="1" s="1"/>
  <c r="U27" i="1"/>
  <c r="U28" i="1" s="1"/>
  <c r="T27" i="1"/>
  <c r="T28" i="1" s="1"/>
  <c r="S27" i="1"/>
  <c r="S28" i="1" s="1"/>
  <c r="R27" i="1"/>
  <c r="R28" i="1" s="1"/>
  <c r="Q27" i="1"/>
  <c r="Q28" i="1" s="1"/>
  <c r="P27" i="1"/>
  <c r="P28" i="1" s="1"/>
  <c r="O27" i="1"/>
  <c r="O28" i="1" s="1"/>
  <c r="N27" i="1"/>
  <c r="N28" i="1" s="1"/>
  <c r="M27" i="1"/>
  <c r="M28" i="1" s="1"/>
  <c r="L27" i="1"/>
  <c r="L28" i="1" s="1"/>
  <c r="K27" i="1"/>
  <c r="K28" i="1" s="1"/>
  <c r="J27" i="1"/>
  <c r="J28" i="1" s="1"/>
  <c r="I27" i="1"/>
  <c r="I28" i="1" s="1"/>
  <c r="E27" i="1"/>
  <c r="E28" i="1" s="1"/>
  <c r="D27" i="1"/>
  <c r="D28" i="1" s="1"/>
  <c r="E51" i="3" l="1"/>
  <c r="E50" i="3"/>
  <c r="E49" i="3"/>
  <c r="M45" i="3"/>
  <c r="M46" i="3"/>
  <c r="M47" i="3"/>
  <c r="K45" i="3"/>
  <c r="K46" i="3"/>
  <c r="K47" i="3"/>
  <c r="I45" i="3"/>
  <c r="I46" i="3"/>
  <c r="I47" i="3"/>
  <c r="G45" i="3"/>
  <c r="G46" i="3"/>
  <c r="G47" i="3"/>
  <c r="E45" i="3"/>
  <c r="E46" i="3"/>
  <c r="E47" i="3"/>
  <c r="E40" i="3"/>
  <c r="E41" i="3"/>
  <c r="E42" i="3"/>
  <c r="I36" i="3"/>
  <c r="I37" i="3"/>
  <c r="I38" i="3"/>
  <c r="G36" i="3"/>
  <c r="G37" i="3"/>
  <c r="G38" i="3"/>
  <c r="E36" i="3"/>
  <c r="E37" i="3"/>
  <c r="E38" i="3"/>
  <c r="E31" i="3"/>
  <c r="E32" i="3"/>
  <c r="E33" i="3"/>
  <c r="E59" i="2"/>
  <c r="E58" i="2"/>
  <c r="E57" i="2"/>
  <c r="M53" i="2"/>
  <c r="M54" i="2"/>
  <c r="M55" i="2"/>
  <c r="K53" i="2"/>
  <c r="K54" i="2"/>
  <c r="K55" i="2"/>
  <c r="I53" i="2"/>
  <c r="I54" i="2"/>
  <c r="I55" i="2"/>
  <c r="G53" i="2"/>
  <c r="G54" i="2"/>
  <c r="G55" i="2"/>
  <c r="E53" i="2"/>
  <c r="E54" i="2"/>
  <c r="E55" i="2"/>
  <c r="E48" i="2"/>
  <c r="E49" i="2"/>
  <c r="E50" i="2"/>
  <c r="G44" i="2"/>
  <c r="G45" i="2"/>
  <c r="G46" i="2"/>
  <c r="E44" i="2"/>
  <c r="E45" i="2"/>
  <c r="E46" i="2"/>
  <c r="E39" i="2"/>
  <c r="E40" i="2"/>
  <c r="E41" i="2"/>
  <c r="E50" i="1"/>
  <c r="D50" i="1" s="1"/>
  <c r="E49" i="1"/>
  <c r="D49" i="1" s="1"/>
  <c r="E51" i="1"/>
  <c r="D51" i="1" s="1"/>
  <c r="G45" i="1"/>
  <c r="F45" i="1" s="1"/>
  <c r="G46" i="1"/>
  <c r="F46" i="1" s="1"/>
  <c r="G47" i="1"/>
  <c r="F47" i="1" s="1"/>
  <c r="E45" i="1"/>
  <c r="D45" i="1" s="1"/>
  <c r="E46" i="1"/>
  <c r="D46" i="1" s="1"/>
  <c r="E47" i="1"/>
  <c r="D47" i="1" s="1"/>
  <c r="E40" i="1"/>
  <c r="D40" i="1" s="1"/>
  <c r="E41" i="1"/>
  <c r="D41" i="1" s="1"/>
  <c r="E42" i="1"/>
  <c r="D42" i="1" s="1"/>
  <c r="G36" i="1"/>
  <c r="F36" i="1" s="1"/>
  <c r="G37" i="1"/>
  <c r="F37" i="1" s="1"/>
  <c r="G38" i="1"/>
  <c r="F38" i="1" s="1"/>
  <c r="E36" i="1"/>
  <c r="D36" i="1" s="1"/>
  <c r="E37" i="1"/>
  <c r="D37" i="1" s="1"/>
  <c r="E38" i="1"/>
  <c r="D38" i="1" s="1"/>
  <c r="E31" i="1"/>
  <c r="D31" i="1" s="1"/>
  <c r="E32" i="1"/>
  <c r="D32" i="1" s="1"/>
  <c r="E33" i="1"/>
  <c r="D33" i="1" s="1"/>
  <c r="D52" i="3" l="1"/>
  <c r="E52" i="3"/>
  <c r="M48" i="3"/>
  <c r="L48" i="3"/>
  <c r="K48" i="3"/>
  <c r="J48" i="3"/>
  <c r="I48" i="3"/>
  <c r="H48" i="3"/>
  <c r="G48" i="3"/>
  <c r="F48" i="3"/>
  <c r="E43" i="3"/>
  <c r="D43" i="3"/>
  <c r="E48" i="3"/>
  <c r="D48" i="3"/>
  <c r="I39" i="3"/>
  <c r="H39" i="3"/>
  <c r="G39" i="3"/>
  <c r="F39" i="3"/>
  <c r="D34" i="3"/>
  <c r="E34" i="3"/>
  <c r="E39" i="3"/>
  <c r="D39" i="3"/>
  <c r="E60" i="2"/>
  <c r="D60" i="2"/>
  <c r="M56" i="2"/>
  <c r="L56" i="2"/>
  <c r="J56" i="2"/>
  <c r="K56" i="2"/>
  <c r="G56" i="2"/>
  <c r="F56" i="2"/>
  <c r="I56" i="2"/>
  <c r="H56" i="2"/>
  <c r="D56" i="2"/>
  <c r="E56" i="2"/>
  <c r="E51" i="2"/>
  <c r="D51" i="2"/>
  <c r="F47" i="2"/>
  <c r="G47" i="2"/>
  <c r="D42" i="2"/>
  <c r="E42" i="2"/>
  <c r="D47" i="2"/>
  <c r="E47" i="2"/>
  <c r="G48" i="1"/>
  <c r="F48" i="1"/>
  <c r="E52" i="1"/>
  <c r="D52" i="1"/>
  <c r="E48" i="1"/>
  <c r="D48" i="1"/>
  <c r="E43" i="1"/>
  <c r="D43" i="1"/>
  <c r="G39" i="1"/>
  <c r="F39" i="1"/>
  <c r="E39" i="1"/>
  <c r="D39" i="1"/>
  <c r="E34" i="1"/>
  <c r="D34" i="1"/>
  <c r="BT29" i="4" l="1"/>
  <c r="BU29" i="4"/>
  <c r="BV29" i="4"/>
  <c r="D29" i="4" l="1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AQ29" i="4"/>
  <c r="AR29" i="4"/>
  <c r="AS29" i="4"/>
  <c r="AT29" i="4"/>
  <c r="AU29" i="4"/>
  <c r="AV29" i="4"/>
  <c r="AW29" i="4"/>
  <c r="AX29" i="4"/>
  <c r="AY29" i="4"/>
  <c r="AZ29" i="4"/>
  <c r="BA29" i="4"/>
  <c r="BB29" i="4"/>
  <c r="BC29" i="4"/>
  <c r="BD29" i="4"/>
  <c r="BE29" i="4"/>
  <c r="BF29" i="4"/>
  <c r="BG29" i="4"/>
  <c r="BH29" i="4"/>
  <c r="BI29" i="4"/>
  <c r="BJ29" i="4"/>
  <c r="BK29" i="4"/>
  <c r="BL29" i="4"/>
  <c r="BM29" i="4"/>
  <c r="BN29" i="4"/>
  <c r="BO29" i="4"/>
  <c r="BP29" i="4"/>
  <c r="BQ29" i="4"/>
  <c r="BR29" i="4"/>
  <c r="BS29" i="4"/>
  <c r="BW29" i="4"/>
  <c r="BX29" i="4"/>
  <c r="BY29" i="4"/>
  <c r="BZ29" i="4"/>
  <c r="CA29" i="4"/>
  <c r="CB29" i="4"/>
  <c r="CC29" i="4"/>
  <c r="CD29" i="4"/>
  <c r="CE29" i="4"/>
  <c r="CF29" i="4"/>
  <c r="CG29" i="4"/>
  <c r="CH29" i="4"/>
  <c r="CI29" i="4"/>
  <c r="CJ29" i="4"/>
  <c r="CK29" i="4"/>
  <c r="CL29" i="4"/>
  <c r="CM29" i="4"/>
  <c r="CN29" i="4"/>
  <c r="CO29" i="4"/>
  <c r="CP29" i="4"/>
  <c r="CQ29" i="4"/>
  <c r="CR29" i="4"/>
  <c r="CS29" i="4"/>
  <c r="CT29" i="4"/>
  <c r="CU29" i="4"/>
  <c r="CV29" i="4"/>
  <c r="CW29" i="4"/>
  <c r="CX29" i="4"/>
  <c r="CY29" i="4"/>
  <c r="CZ29" i="4"/>
  <c r="DA29" i="4"/>
  <c r="DB29" i="4"/>
  <c r="DC29" i="4"/>
  <c r="DD29" i="4"/>
  <c r="DE29" i="4"/>
  <c r="DF29" i="4"/>
  <c r="DG29" i="4"/>
  <c r="DH29" i="4"/>
  <c r="DI29" i="4"/>
  <c r="DJ29" i="4"/>
  <c r="DK29" i="4"/>
  <c r="DL29" i="4"/>
  <c r="DM29" i="4"/>
  <c r="DN29" i="4"/>
  <c r="DO29" i="4"/>
  <c r="DP29" i="4"/>
  <c r="DQ29" i="4"/>
  <c r="DR29" i="4"/>
  <c r="DS29" i="4"/>
  <c r="DT29" i="4"/>
  <c r="DU29" i="4"/>
  <c r="DV29" i="4"/>
  <c r="DW29" i="4"/>
  <c r="DX29" i="4"/>
  <c r="DY29" i="4"/>
  <c r="DZ29" i="4"/>
  <c r="EA29" i="4"/>
  <c r="EB29" i="4"/>
  <c r="EC29" i="4"/>
  <c r="ED29" i="4"/>
  <c r="EE29" i="4"/>
  <c r="EF29" i="4"/>
  <c r="EG29" i="4"/>
  <c r="EH29" i="4"/>
  <c r="EI29" i="4"/>
  <c r="EJ29" i="4"/>
  <c r="EK29" i="4"/>
  <c r="EL29" i="4"/>
  <c r="EM29" i="4"/>
  <c r="EN29" i="4"/>
  <c r="EO29" i="4"/>
  <c r="EP29" i="4"/>
  <c r="EQ29" i="4"/>
  <c r="ER29" i="4"/>
  <c r="ES29" i="4"/>
  <c r="ET29" i="4"/>
  <c r="EU29" i="4"/>
  <c r="EV29" i="4"/>
  <c r="EW29" i="4"/>
  <c r="EX29" i="4"/>
  <c r="EY29" i="4"/>
  <c r="EZ29" i="4"/>
  <c r="FA29" i="4"/>
  <c r="FB29" i="4"/>
  <c r="FC29" i="4"/>
  <c r="FD29" i="4"/>
  <c r="FE29" i="4"/>
  <c r="FF29" i="4"/>
  <c r="FG29" i="4"/>
  <c r="FH29" i="4"/>
  <c r="FI29" i="4"/>
  <c r="FJ29" i="4"/>
  <c r="FK29" i="4"/>
  <c r="FL29" i="4"/>
  <c r="FM29" i="4"/>
  <c r="FN29" i="4"/>
  <c r="FO29" i="4"/>
  <c r="FP29" i="4"/>
  <c r="FQ29" i="4"/>
  <c r="FR29" i="4"/>
  <c r="FS29" i="4"/>
  <c r="FT29" i="4"/>
  <c r="FU29" i="4"/>
  <c r="FV29" i="4"/>
  <c r="FW29" i="4"/>
  <c r="FX29" i="4"/>
  <c r="FY29" i="4"/>
  <c r="FZ29" i="4"/>
  <c r="GA29" i="4"/>
  <c r="GB29" i="4"/>
  <c r="GC29" i="4"/>
  <c r="GD29" i="4"/>
  <c r="GE29" i="4"/>
  <c r="GF29" i="4"/>
  <c r="GG29" i="4"/>
  <c r="GH29" i="4"/>
  <c r="GI29" i="4"/>
  <c r="GJ29" i="4"/>
  <c r="GK29" i="4"/>
  <c r="GL29" i="4"/>
  <c r="GM29" i="4"/>
  <c r="GN29" i="4"/>
  <c r="GO29" i="4"/>
  <c r="GP29" i="4"/>
  <c r="GQ29" i="4"/>
  <c r="GR29" i="4"/>
  <c r="C29" i="4"/>
  <c r="E51" i="4" l="1"/>
  <c r="E53" i="4"/>
  <c r="E52" i="4"/>
  <c r="M47" i="4"/>
  <c r="M48" i="4"/>
  <c r="M49" i="4"/>
  <c r="K47" i="4"/>
  <c r="K48" i="4"/>
  <c r="K49" i="4"/>
  <c r="I47" i="4"/>
  <c r="I48" i="4"/>
  <c r="I49" i="4"/>
  <c r="G47" i="4"/>
  <c r="G48" i="4"/>
  <c r="G49" i="4"/>
  <c r="E47" i="4"/>
  <c r="E48" i="4"/>
  <c r="E49" i="4"/>
  <c r="E42" i="4"/>
  <c r="E43" i="4"/>
  <c r="E44" i="4"/>
  <c r="I38" i="4"/>
  <c r="I39" i="4"/>
  <c r="I40" i="4"/>
  <c r="G38" i="4"/>
  <c r="G39" i="4"/>
  <c r="G40" i="4"/>
  <c r="E38" i="4"/>
  <c r="E39" i="4"/>
  <c r="E40" i="4"/>
  <c r="E33" i="4"/>
  <c r="E34" i="4"/>
  <c r="E35" i="4"/>
  <c r="D54" i="4" l="1"/>
  <c r="E54" i="4"/>
  <c r="L50" i="4"/>
  <c r="M50" i="4"/>
  <c r="J50" i="4"/>
  <c r="K50" i="4"/>
  <c r="H50" i="4"/>
  <c r="I50" i="4"/>
  <c r="F50" i="4"/>
  <c r="G50" i="4"/>
  <c r="D50" i="4"/>
  <c r="E50" i="4"/>
  <c r="D45" i="4"/>
  <c r="E45" i="4"/>
  <c r="H41" i="4"/>
  <c r="I41" i="4"/>
  <c r="F41" i="4"/>
  <c r="G41" i="4"/>
  <c r="D36" i="4"/>
  <c r="E36" i="4"/>
  <c r="D41" i="4"/>
  <c r="E41" i="4"/>
</calcChain>
</file>

<file path=xl/sharedStrings.xml><?xml version="1.0" encoding="utf-8"?>
<sst xmlns="http://schemas.openxmlformats.org/spreadsheetml/2006/main" count="1360" uniqueCount="1047">
  <si>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</si>
  <si>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</si>
  <si>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</si>
  <si>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</si>
  <si>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</si>
  <si>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</si>
  <si>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</si>
  <si>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</si>
  <si>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</si>
  <si>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</si>
  <si>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</si>
  <si>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</si>
  <si>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</si>
  <si>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</si>
  <si>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</si>
  <si>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</si>
  <si>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</si>
  <si>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</si>
  <si>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</si>
  <si>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</si>
  <si>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</si>
  <si>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</si>
  <si>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</si>
  <si>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</si>
  <si>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</si>
  <si>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</si>
  <si>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</si>
  <si>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</si>
  <si>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</si>
  <si>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</si>
  <si>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</si>
  <si>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</si>
  <si>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</si>
  <si>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</si>
  <si>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</si>
  <si>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</si>
  <si>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</si>
  <si>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</si>
  <si>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</si>
  <si>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</si>
  <si>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</si>
  <si>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</si>
  <si>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</si>
  <si>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</si>
  <si>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</si>
  <si>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</si>
  <si>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</si>
  <si>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</si>
  <si>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</si>
  <si>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</si>
  <si>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</si>
  <si>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</si>
  <si>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</si>
  <si>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</si>
  <si>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</si>
  <si>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</si>
  <si>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</si>
  <si>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</si>
  <si>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</si>
  <si>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</si>
  <si>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</si>
  <si>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</si>
  <si>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</si>
  <si>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</si>
  <si>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</si>
  <si>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</si>
  <si>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</si>
  <si>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</si>
  <si>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</si>
  <si>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</si>
  <si>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</si>
  <si>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</si>
  <si>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</si>
  <si>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</si>
  <si>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</si>
  <si>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</si>
  <si>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</si>
  <si>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</si>
  <si>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</si>
  <si>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</si>
  <si>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</si>
  <si>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</si>
  <si>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</si>
  <si>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</si>
  <si>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</si>
  <si>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</si>
  <si>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</si>
  <si>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</si>
  <si>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</si>
  <si>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</si>
  <si>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</si>
  <si>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</si>
  <si>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</si>
  <si>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</si>
  <si>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</si>
  <si>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</si>
  <si>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</si>
  <si>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</si>
  <si>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</si>
  <si>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</si>
  <si>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</si>
  <si>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</si>
  <si>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</si>
  <si>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</si>
  <si>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</si>
  <si>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</si>
  <si>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</si>
  <si>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</si>
  <si>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</si>
  <si>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</si>
  <si>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</si>
  <si>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</si>
  <si>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</si>
  <si>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</si>
  <si>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</si>
  <si>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</si>
  <si>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</si>
  <si>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</si>
  <si>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</si>
  <si>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</si>
  <si>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</si>
  <si>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</si>
  <si>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</si>
  <si>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</si>
  <si>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</si>
  <si>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</si>
  <si>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</si>
  <si>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</si>
  <si>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</si>
  <si>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</si>
  <si>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</si>
  <si>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</si>
  <si>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</si>
  <si>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</si>
  <si>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</si>
  <si>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</si>
  <si>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</si>
  <si>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</si>
  <si>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</si>
  <si>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</si>
  <si>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</si>
  <si>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</si>
  <si>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</si>
  <si>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</si>
  <si>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</si>
  <si>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</si>
  <si>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</si>
  <si>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</si>
  <si>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</si>
  <si>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</si>
  <si>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</si>
  <si>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</si>
  <si>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</si>
  <si>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</si>
  <si>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</si>
  <si>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</si>
  <si>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</si>
  <si>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</si>
  <si>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</si>
  <si>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</si>
  <si>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</si>
  <si>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</si>
  <si>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</si>
  <si>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</si>
  <si>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</si>
  <si>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</si>
  <si>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</si>
  <si>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</si>
  <si>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</si>
  <si>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</si>
  <si>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</si>
  <si>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</si>
  <si>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</si>
  <si>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</si>
  <si>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</si>
  <si>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</si>
  <si>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</si>
  <si>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</si>
  <si>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</si>
  <si>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</si>
  <si>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</si>
  <si>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</si>
  <si>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</si>
  <si>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</si>
  <si>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</si>
  <si>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</si>
  <si>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</si>
  <si>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</si>
  <si>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</si>
  <si>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</si>
  <si>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</si>
  <si>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</si>
  <si>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</si>
  <si>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</si>
  <si>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</si>
  <si>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</si>
  <si>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</si>
  <si>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</si>
  <si>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</si>
  <si>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</si>
  <si>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</si>
  <si>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</si>
  <si>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</si>
  <si>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</si>
  <si>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</si>
  <si>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</si>
  <si>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</si>
  <si>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</si>
  <si>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</si>
  <si>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</si>
  <si>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</si>
  <si>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</si>
  <si>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</si>
  <si>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</si>
  <si>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</si>
  <si>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</si>
  <si>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</si>
  <si>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</si>
  <si>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</si>
  <si>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</si>
  <si>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</si>
  <si>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</si>
  <si>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</si>
  <si>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</si>
  <si>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</si>
  <si>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</si>
  <si>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</si>
  <si>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</si>
  <si>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</si>
  <si>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</si>
  <si>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</si>
  <si>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</si>
  <si>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</si>
  <si>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</si>
  <si>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</si>
  <si>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</si>
  <si>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</si>
  <si>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</si>
  <si>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</si>
  <si>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</si>
  <si>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</si>
  <si>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</si>
  <si>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</si>
  <si>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</si>
  <si>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</si>
  <si>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</si>
  <si>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</si>
  <si>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</si>
  <si>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</si>
  <si>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</si>
  <si>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</si>
  <si>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</si>
  <si>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</si>
  <si>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</si>
  <si>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</si>
  <si>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</si>
  <si>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</si>
  <si>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</si>
  <si>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</si>
  <si>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</si>
  <si>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</si>
  <si>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</si>
  <si>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</si>
  <si>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</si>
  <si>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</si>
  <si>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</si>
  <si>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</si>
  <si>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</si>
  <si>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</si>
  <si>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</si>
  <si>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</si>
  <si>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</si>
  <si>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</si>
  <si>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</si>
  <si>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</si>
  <si>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</si>
  <si>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</si>
  <si>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</si>
  <si>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</si>
  <si>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</si>
  <si>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</si>
  <si>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</si>
  <si>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</si>
  <si>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</si>
  <si>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</si>
  <si>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</si>
  <si>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</si>
  <si>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</si>
  <si>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</si>
  <si>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</si>
  <si>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</si>
  <si>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</si>
  <si>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</si>
  <si>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</si>
  <si>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</si>
  <si>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</si>
  <si>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</si>
  <si>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</si>
  <si>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</si>
  <si>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</si>
  <si>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</si>
  <si>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</si>
  <si>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</si>
  <si>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</si>
  <si>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</si>
  <si>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</si>
  <si>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</si>
  <si>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</si>
  <si>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</si>
  <si>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</si>
  <si>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</si>
  <si>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</si>
  <si>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</si>
  <si>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</si>
  <si>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</si>
  <si>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</si>
  <si>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</si>
  <si>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</si>
  <si>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</si>
  <si>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</si>
  <si>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</si>
  <si>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</si>
  <si>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</si>
  <si>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</si>
  <si>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</si>
  <si>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</si>
  <si>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</si>
  <si>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</si>
  <si>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</si>
  <si>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</si>
  <si>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</si>
  <si>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</si>
  <si>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</si>
  <si>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</si>
  <si>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</si>
  <si>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</si>
  <si>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</si>
  <si>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</si>
  <si>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</si>
  <si>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</si>
  <si>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</si>
  <si>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</si>
  <si>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</si>
  <si>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</si>
  <si>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</si>
  <si>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</si>
  <si>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</si>
  <si>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</si>
  <si>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</si>
  <si>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</si>
  <si>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</si>
  <si>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</si>
  <si>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</si>
  <si>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</si>
  <si>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</si>
  <si>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</si>
  <si>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</si>
  <si>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</si>
  <si>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</si>
  <si>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</si>
  <si>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</si>
  <si>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</si>
  <si>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</si>
  <si>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</si>
  <si>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</si>
  <si>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</si>
  <si>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</si>
  <si>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</si>
  <si>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</si>
  <si>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</si>
  <si>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</si>
  <si>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</si>
  <si>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</si>
  <si>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</si>
  <si>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</si>
  <si>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</si>
  <si>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</si>
  <si>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</si>
  <si>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</si>
  <si>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</si>
  <si>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</si>
  <si>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</si>
  <si>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</si>
  <si>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</si>
  <si>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</si>
  <si>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</si>
  <si>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</si>
  <si>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</si>
  <si>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</si>
  <si>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</si>
  <si>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</si>
  <si>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</si>
  <si>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</si>
  <si>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</si>
  <si>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</si>
  <si>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</si>
  <si>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</si>
  <si>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</si>
  <si>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</si>
  <si>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</si>
  <si>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</si>
  <si>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</si>
  <si>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</si>
  <si>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</si>
  <si>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</si>
  <si>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</si>
  <si>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</si>
  <si>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</si>
  <si>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</si>
  <si>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</si>
  <si>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</si>
  <si>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</si>
  <si>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</si>
  <si>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</si>
  <si>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</si>
  <si>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</si>
  <si>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</si>
  <si>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</si>
  <si>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</si>
  <si>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</si>
  <si>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</si>
  <si>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</si>
  <si>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</si>
  <si>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</si>
  <si>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</si>
  <si>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</si>
  <si>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</si>
  <si>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</si>
  <si>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</si>
  <si>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</si>
  <si>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</si>
  <si>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</si>
  <si>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</si>
  <si>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</si>
  <si>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</si>
  <si>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</si>
  <si>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</si>
  <si>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</si>
  <si>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</si>
  <si>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</si>
  <si>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</si>
  <si>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</si>
  <si>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</si>
  <si>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</si>
  <si>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</si>
  <si>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</si>
  <si>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</si>
  <si>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</si>
  <si>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</si>
  <si>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</si>
  <si>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</si>
  <si>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</si>
  <si>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</si>
  <si>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</si>
  <si>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</si>
  <si>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</si>
  <si>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</si>
  <si>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</si>
  <si>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</si>
  <si>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</si>
  <si>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</si>
  <si>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</si>
  <si>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</si>
  <si>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</si>
  <si>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</si>
  <si>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</si>
  <si>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</si>
  <si>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</si>
  <si>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</si>
  <si>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</si>
  <si>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</si>
  <si>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</si>
  <si>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</si>
  <si>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</si>
  <si>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</si>
  <si>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</si>
  <si>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</si>
  <si>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</si>
  <si>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</si>
  <si>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</si>
  <si>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</si>
  <si>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</si>
  <si>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</si>
  <si>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</si>
  <si>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</si>
  <si>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</si>
  <si>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</si>
  <si>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</si>
  <si>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</si>
  <si>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</si>
  <si>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</si>
  <si>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</si>
  <si>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</si>
  <si>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</si>
  <si>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</si>
  <si>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</si>
  <si>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</si>
  <si>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</si>
  <si>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</si>
  <si>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</si>
  <si>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</si>
  <si>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</si>
  <si>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</si>
  <si>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</si>
  <si>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</si>
  <si>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</si>
  <si>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</si>
  <si>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</si>
  <si>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</si>
  <si>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</si>
  <si>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</si>
  <si>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</si>
  <si>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</si>
  <si>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</si>
  <si>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</si>
  <si>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</si>
  <si>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</si>
  <si>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</si>
  <si>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</si>
  <si>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</si>
  <si>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</si>
  <si>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</si>
  <si>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</si>
  <si>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</si>
  <si>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</si>
  <si>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</si>
  <si>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</si>
  <si>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</si>
  <si>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</si>
  <si>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</si>
  <si>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</si>
  <si>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</si>
  <si>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</si>
  <si>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</si>
  <si>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</si>
  <si>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</si>
  <si>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</si>
  <si>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</si>
  <si>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</si>
  <si>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</si>
  <si>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</si>
  <si>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</si>
  <si>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</si>
  <si>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</si>
  <si>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</si>
  <si>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</si>
  <si>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</si>
  <si>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</si>
  <si>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</si>
  <si>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</si>
  <si>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</si>
  <si>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</si>
  <si>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</si>
  <si>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</si>
  <si>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</si>
  <si>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</si>
  <si>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</si>
  <si>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</si>
  <si>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</si>
  <si>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</si>
  <si>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</si>
  <si>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</si>
  <si>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</si>
  <si>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</si>
  <si>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</si>
  <si>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</si>
  <si>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</si>
  <si>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</si>
  <si>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</si>
  <si>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</si>
  <si>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</si>
  <si>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</si>
  <si>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</si>
  <si>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</si>
  <si>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</si>
  <si>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</si>
  <si>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</si>
  <si>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</si>
  <si>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</si>
  <si>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</si>
  <si>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</si>
  <si>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</si>
  <si>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</si>
  <si>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</si>
  <si>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</si>
  <si>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</si>
  <si>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</si>
  <si>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</si>
  <si>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</si>
  <si>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</si>
  <si>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</si>
  <si>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</si>
  <si>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</si>
  <si>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</si>
  <si>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</si>
  <si>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</si>
  <si>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</si>
  <si>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</si>
  <si>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</si>
  <si>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</si>
  <si>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</si>
  <si>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</si>
  <si>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</si>
  <si>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</si>
  <si>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</si>
  <si>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</si>
  <si>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</si>
  <si>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</si>
  <si>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</si>
  <si>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</si>
  <si>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</si>
  <si>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</si>
  <si>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</si>
  <si>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</si>
  <si>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</si>
  <si>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</si>
  <si>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</si>
  <si>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</si>
  <si>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</si>
  <si>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</si>
  <si>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</si>
  <si>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</si>
  <si>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</si>
  <si>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</si>
  <si>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</si>
  <si>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</si>
  <si>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</si>
  <si>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</si>
  <si>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</si>
  <si>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</si>
  <si>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</si>
  <si>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</si>
  <si>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</si>
  <si>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</si>
  <si>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</si>
  <si>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</si>
  <si>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</si>
  <si>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</si>
  <si>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</si>
  <si>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</si>
  <si>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</si>
  <si>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</si>
  <si>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</si>
  <si>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</si>
  <si>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</si>
  <si>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</si>
  <si>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</si>
  <si>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</si>
  <si>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</si>
  <si>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</si>
  <si>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</si>
  <si>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</si>
  <si>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</si>
  <si>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</si>
  <si>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</si>
  <si>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</si>
  <si>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</si>
  <si>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</si>
  <si>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</si>
  <si>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</si>
  <si>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</si>
  <si>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</si>
  <si>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</si>
  <si>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</si>
  <si>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</si>
  <si>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</si>
  <si>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</si>
  <si>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</si>
  <si>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</si>
  <si>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</si>
  <si>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</si>
  <si>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</si>
  <si>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</si>
  <si>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</si>
  <si>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</si>
  <si>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</si>
  <si>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</si>
  <si>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</si>
  <si>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</si>
  <si>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</si>
  <si>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</si>
  <si>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</si>
  <si>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</si>
  <si>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</si>
  <si>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</si>
  <si>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</si>
  <si>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</si>
  <si>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</si>
  <si>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</si>
  <si>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</si>
  <si>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</si>
  <si>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</si>
  <si>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</si>
  <si>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</si>
  <si>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</si>
  <si>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</si>
  <si>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</si>
  <si>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</si>
  <si>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</si>
  <si>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</si>
  <si>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</si>
  <si>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</si>
  <si>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</si>
  <si>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</si>
  <si>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</si>
  <si>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</si>
  <si>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</si>
  <si>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</si>
  <si>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</si>
  <si>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</si>
  <si>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</si>
  <si>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</si>
  <si>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</si>
  <si>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</si>
  <si>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</si>
  <si>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</si>
  <si>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</si>
  <si>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</si>
  <si>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</si>
  <si>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</si>
  <si>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</si>
  <si>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</si>
  <si>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</si>
  <si>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</si>
  <si>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</si>
  <si>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</si>
  <si>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</si>
  <si>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</si>
  <si>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</si>
  <si>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</si>
  <si>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</si>
  <si>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</si>
  <si>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</si>
  <si>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</si>
  <si>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</si>
  <si>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</si>
  <si>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</si>
  <si>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</si>
  <si>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</si>
  <si>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</si>
  <si>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</si>
  <si>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</si>
  <si>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</si>
  <si>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</si>
  <si>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</si>
  <si>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</si>
  <si>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</si>
  <si>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</si>
  <si>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</si>
  <si>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</si>
  <si>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</si>
  <si>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</si>
  <si>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</si>
  <si>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</si>
  <si>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</si>
  <si>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</si>
  <si>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</si>
  <si>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</si>
  <si>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</si>
  <si>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</si>
  <si>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</si>
  <si>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</si>
  <si>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</si>
  <si>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</si>
  <si>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</si>
  <si>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</si>
  <si>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</si>
  <si>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</si>
  <si>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</si>
  <si>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</si>
  <si>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</si>
  <si>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</si>
  <si>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</si>
  <si>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</si>
  <si>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</si>
  <si>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</si>
  <si>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</si>
  <si>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</si>
  <si>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</si>
  <si>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</si>
  <si>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</si>
  <si>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</si>
  <si>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</si>
  <si>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</si>
  <si>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</si>
  <si>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</si>
  <si>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</si>
  <si>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</si>
  <si>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</si>
  <si>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</si>
  <si>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</si>
  <si>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</si>
  <si>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</si>
  <si>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</si>
  <si>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</si>
  <si>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</si>
  <si>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</si>
  <si>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</si>
  <si>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</si>
  <si>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</si>
  <si>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</si>
  <si>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</si>
  <si>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</si>
  <si>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</si>
  <si>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</si>
  <si>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</si>
  <si>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</si>
  <si>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</si>
  <si>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</si>
  <si>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</si>
  <si>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</si>
  <si>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</si>
  <si>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</si>
  <si>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</si>
  <si>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</si>
  <si>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</si>
  <si>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</si>
  <si>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</si>
  <si>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</si>
  <si>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</si>
  <si>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</si>
  <si>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</si>
  <si>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</si>
  <si>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</si>
  <si>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</si>
  <si>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</si>
  <si>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</si>
  <si>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</si>
  <si>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</si>
  <si>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</si>
  <si>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</si>
  <si>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</si>
  <si>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</si>
  <si>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</si>
  <si>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</si>
  <si>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</si>
  <si>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</si>
  <si>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</si>
  <si>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</si>
  <si>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</si>
  <si>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</si>
  <si>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</si>
  <si>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</si>
  <si>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</si>
  <si>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</si>
  <si>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</si>
  <si>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</si>
  <si>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</si>
  <si>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</si>
  <si>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</si>
  <si>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</si>
  <si>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</si>
  <si>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</si>
  <si>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</si>
  <si>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</si>
  <si>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</si>
  <si>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</si>
  <si>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</si>
  <si>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</si>
  <si>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</si>
  <si>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</si>
  <si>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</si>
  <si>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</si>
  <si>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</si>
  <si>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</si>
  <si>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</si>
  <si>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</si>
  <si>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</si>
  <si>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</si>
  <si>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</si>
  <si>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</si>
  <si>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</si>
  <si>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</si>
  <si>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</si>
  <si>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</si>
  <si>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</si>
  <si>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</si>
  <si>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</si>
  <si>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</si>
  <si>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</si>
  <si>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</si>
  <si>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</si>
  <si>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</si>
  <si>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</si>
  <si>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</si>
  <si>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</si>
  <si>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</si>
  <si>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</si>
  <si>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</si>
  <si>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</si>
  <si>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</si>
  <si>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</si>
  <si>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</si>
  <si>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</si>
  <si>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</si>
  <si>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</si>
  <si>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</si>
  <si>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</si>
  <si>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</si>
  <si>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</si>
  <si>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</si>
  <si>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</si>
  <si>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</si>
  <si>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</si>
  <si>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</si>
  <si>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</si>
  <si>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</si>
  <si>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</si>
  <si>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</si>
  <si>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</si>
  <si>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</si>
  <si>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</si>
  <si>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</si>
  <si>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</si>
  <si>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</si>
  <si>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</si>
  <si>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</si>
  <si>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</si>
  <si>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</si>
  <si>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</si>
  <si>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</si>
  <si>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</si>
  <si>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</si>
  <si>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</si>
  <si>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</si>
  <si>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</si>
  <si>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</si>
  <si>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</si>
  <si>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</si>
  <si>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</si>
  <si>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</si>
  <si>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</si>
  <si>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</si>
  <si>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</si>
  <si>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</si>
  <si>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</si>
  <si>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</si>
  <si>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</si>
  <si>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</si>
  <si>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</si>
  <si>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</si>
  <si>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</si>
  <si>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</si>
  <si>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</si>
  <si>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</si>
  <si>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</si>
  <si>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</si>
  <si>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</si>
  <si>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</si>
  <si>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</si>
  <si>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</si>
  <si>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</si>
  <si>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</si>
  <si>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</si>
  <si>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</si>
  <si>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</si>
  <si>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</si>
  <si>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</si>
  <si>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</si>
  <si>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</si>
  <si>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</si>
  <si>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</si>
  <si>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</si>
  <si>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</si>
  <si>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</si>
  <si>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</si>
  <si>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</si>
  <si>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</si>
  <si>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</si>
  <si>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</si>
  <si>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</si>
  <si>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</si>
  <si>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</si>
  <si>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</si>
  <si>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</si>
  <si>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</si>
  <si>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</si>
  <si>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</si>
  <si>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</si>
  <si>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</si>
  <si>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</si>
  <si>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</si>
  <si>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</si>
  <si>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</si>
  <si>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Аманбаева Аяна Асланқызы</t>
  </si>
  <si>
    <t>Әлібек Аяулым Берікқызы</t>
  </si>
  <si>
    <t>Дүйсенбай Айым Серікқызы</t>
  </si>
  <si>
    <t>Қыдырбай Тайр Қуанышбекұлы</t>
  </si>
  <si>
    <t>Қашқынбай Айлин Нұрлыбекқызы</t>
  </si>
  <si>
    <t>Қонысбек Аят Ернарұлы</t>
  </si>
  <si>
    <t>Қыдырбай Мейірім Мерейқызы</t>
  </si>
  <si>
    <t>Сұңғат Аяна Айдарбекқызы</t>
  </si>
  <si>
    <t>Серік Көзайым Төлегенқызы</t>
  </si>
  <si>
    <t>Орынғалиқызы Хадия</t>
  </si>
  <si>
    <t>Тұрғамбай Әміржан Әділжанұлы</t>
  </si>
  <si>
    <t>Нұрбекқызы Асылайым</t>
  </si>
  <si>
    <t xml:space="preserve">                                  Оқу жылы: 2024ж                            Топ: "Балапан"ерте жас              Өткізу кезеңі:_қорытынды                                  Өткізу мерзімі: мамыр айы</t>
  </si>
  <si>
    <t>Аманжол Айсана Дәулетқызы</t>
  </si>
  <si>
    <t>Әлібек Кәусар Берікқызы</t>
  </si>
  <si>
    <t>Бақытұлы Исмайл</t>
  </si>
  <si>
    <t>Байбулат Муслим Ержанұлы</t>
  </si>
  <si>
    <t>Евескин Ерсұлтан Ержанұлы</t>
  </si>
  <si>
    <t>Жамбыл Сулуфан Айсақызы</t>
  </si>
  <si>
    <t>Жамбыл Султан Айсаұлы</t>
  </si>
  <si>
    <t>Жанбулат Еркебұлан Жасланович</t>
  </si>
  <si>
    <t>Жолдығали Сабина Бексұлтанқызы</t>
  </si>
  <si>
    <t>Қазиев Аян Жұмажанұлы</t>
  </si>
  <si>
    <t>Сағынбай Абдул-Азиз</t>
  </si>
  <si>
    <t>Серікбай Мұстафа Азаматұлы</t>
  </si>
  <si>
    <t>Дүйсенбай Аян Серікұлы</t>
  </si>
  <si>
    <t>Тимур Құрмет Назарұлы</t>
  </si>
  <si>
    <t>Тынышқали Аяна Кеңесқызы</t>
  </si>
  <si>
    <t>Нұрпейіс Айтөре Сансызбайұлы</t>
  </si>
  <si>
    <t>Мақсұт Айназ Жанболатқызы</t>
  </si>
  <si>
    <t>Рафаил Адина Асхатқызы</t>
  </si>
  <si>
    <t>Урумбасар Рамина Елдосовна</t>
  </si>
  <si>
    <t>Ізтай Айқұндыз Бектасқызы</t>
  </si>
  <si>
    <t xml:space="preserve">                                  Оқу жылы: 2023-2024                             Топ: Күншуақ               Өткізу кезеңі:қорытынды           Өткізу мерзімі:1-10 мамыр</t>
  </si>
  <si>
    <t>Аймұхан Әмірхан Қасымханұлы</t>
  </si>
  <si>
    <t>Аманбаев Айша Асланқызы</t>
  </si>
  <si>
    <t>Жұмабаева Аяна Батырбайқызы</t>
  </si>
  <si>
    <t xml:space="preserve">Жұматай Аяулым Исатайқызы </t>
  </si>
  <si>
    <t>Қайратұлы Муслим</t>
  </si>
  <si>
    <t>Қуанышқали Нариман Асылбекұлы</t>
  </si>
  <si>
    <t>Қашқынбай Марлен Нұрлыбекұлы</t>
  </si>
  <si>
    <t>Құттығұл Муслим Русланұлы</t>
  </si>
  <si>
    <t>Қонысбек Аяла Ернарқызы</t>
  </si>
  <si>
    <t>Мұхамедияров Ордалы Қонысбекұлы</t>
  </si>
  <si>
    <t>Нұрқасын Муслима Талғатқызы</t>
  </si>
  <si>
    <t>Серік Айзере Төлегенқызы</t>
  </si>
  <si>
    <t>Сұңғат Айлин Айдарбекқызы</t>
  </si>
  <si>
    <t xml:space="preserve">                                  Оқу жылы: 2023-2024                      Топ: Балбөбек ортаңғы топ                 Өткізу кезеңі: қорытынды      Өткізу мерзімі: мамыр айы</t>
  </si>
  <si>
    <t>Аманбаев Рақымжан Асланұлы</t>
  </si>
  <si>
    <t>Бейбіт Досымжан Амандықұлы</t>
  </si>
  <si>
    <t>Евескин Ермұрат Ержанұлы</t>
  </si>
  <si>
    <t>Жамбыл Рыскелді Айсаұлы</t>
  </si>
  <si>
    <t>Ильдисбай Абубакр Рустамбекұлы</t>
  </si>
  <si>
    <t>Иманбай Мейірім Бақытжанқызы</t>
  </si>
  <si>
    <t>Кәрім Абдул-Азиз Көптілеуұлы</t>
  </si>
  <si>
    <t>Медетұлы Омар</t>
  </si>
  <si>
    <t>Мұхамедияров Дәулетияр Қонысбекұлы</t>
  </si>
  <si>
    <t>Нұрпейіс Ерман Сансызбайұлы</t>
  </si>
  <si>
    <t>Орынғалиұлы Ораз-әлі</t>
  </si>
  <si>
    <t>Сұңғат Ахмедияр Айдарбекұлы</t>
  </si>
  <si>
    <t>Тұрғамбай Дінмұхамед Әділжанұлы</t>
  </si>
  <si>
    <t>Урумбасар Аяла Елдосовна</t>
  </si>
  <si>
    <t xml:space="preserve">                                  Оқу жылы:2023-2024                          Топ: Балбөбек ересек топ               Өткізу кезеңі:  қорытынды       Өткізу мерзімі: мамыр айы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</si>
</sst>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2"/>
  <sheetViews>
    <sheetView topLeftCell="A20" workbookViewId="0">
      <selection activeCell="J36" sqref="J36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84" t="s">
        <v>996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5" t="s">
        <v>982</v>
      </c>
      <c r="DN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72" t="s">
        <v>2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0" t="s">
        <v>115</v>
      </c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2" t="s">
        <v>115</v>
      </c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85" t="s">
        <v>138</v>
      </c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</row>
    <row r="5" spans="1:254" ht="1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1" t="s">
        <v>116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 t="s">
        <v>117</v>
      </c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1"/>
      <c r="B11" s="81"/>
      <c r="C11" s="74" t="s">
        <v>647</v>
      </c>
      <c r="D11" s="74"/>
      <c r="E11" s="74"/>
      <c r="F11" s="74"/>
      <c r="G11" s="74"/>
      <c r="H11" s="74"/>
      <c r="I11" s="74"/>
      <c r="J11" s="74"/>
      <c r="K11" s="74"/>
      <c r="L11" s="74" t="s">
        <v>650</v>
      </c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 t="s">
        <v>647</v>
      </c>
      <c r="Y11" s="74"/>
      <c r="Z11" s="74"/>
      <c r="AA11" s="74"/>
      <c r="AB11" s="74"/>
      <c r="AC11" s="74"/>
      <c r="AD11" s="74"/>
      <c r="AE11" s="74"/>
      <c r="AF11" s="74"/>
      <c r="AG11" s="74" t="s">
        <v>650</v>
      </c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0" t="s">
        <v>647</v>
      </c>
      <c r="AT11" s="70"/>
      <c r="AU11" s="70"/>
      <c r="AV11" s="70"/>
      <c r="AW11" s="70"/>
      <c r="AX11" s="70"/>
      <c r="AY11" s="70" t="s">
        <v>650</v>
      </c>
      <c r="AZ11" s="70"/>
      <c r="BA11" s="70"/>
      <c r="BB11" s="70"/>
      <c r="BC11" s="70"/>
      <c r="BD11" s="70"/>
      <c r="BE11" s="70"/>
      <c r="BF11" s="70"/>
      <c r="BG11" s="70"/>
      <c r="BH11" s="70" t="s">
        <v>647</v>
      </c>
      <c r="BI11" s="70"/>
      <c r="BJ11" s="70"/>
      <c r="BK11" s="70"/>
      <c r="BL11" s="70"/>
      <c r="BM11" s="70"/>
      <c r="BN11" s="70" t="s">
        <v>650</v>
      </c>
      <c r="BO11" s="70"/>
      <c r="BP11" s="70"/>
      <c r="BQ11" s="70"/>
      <c r="BR11" s="70"/>
      <c r="BS11" s="70"/>
      <c r="BT11" s="70"/>
      <c r="BU11" s="70"/>
      <c r="BV11" s="70"/>
      <c r="BW11" s="70" t="s">
        <v>647</v>
      </c>
      <c r="BX11" s="70"/>
      <c r="BY11" s="70"/>
      <c r="BZ11" s="70"/>
      <c r="CA11" s="70"/>
      <c r="CB11" s="70"/>
      <c r="CC11" s="70" t="s">
        <v>650</v>
      </c>
      <c r="CD11" s="70"/>
      <c r="CE11" s="70"/>
      <c r="CF11" s="70"/>
      <c r="CG11" s="70"/>
      <c r="CH11" s="70"/>
      <c r="CI11" s="70" t="s">
        <v>647</v>
      </c>
      <c r="CJ11" s="70"/>
      <c r="CK11" s="70"/>
      <c r="CL11" s="70"/>
      <c r="CM11" s="70"/>
      <c r="CN11" s="70"/>
      <c r="CO11" s="70"/>
      <c r="CP11" s="70"/>
      <c r="CQ11" s="70"/>
      <c r="CR11" s="70" t="s">
        <v>650</v>
      </c>
      <c r="CS11" s="70"/>
      <c r="CT11" s="70"/>
      <c r="CU11" s="70"/>
      <c r="CV11" s="70"/>
      <c r="CW11" s="70"/>
      <c r="CX11" s="70"/>
      <c r="CY11" s="70"/>
      <c r="CZ11" s="70"/>
      <c r="DA11" s="70" t="s">
        <v>647</v>
      </c>
      <c r="DB11" s="70"/>
      <c r="DC11" s="70"/>
      <c r="DD11" s="70"/>
      <c r="DE11" s="70"/>
      <c r="DF11" s="70"/>
      <c r="DG11" s="70" t="s">
        <v>650</v>
      </c>
      <c r="DH11" s="70"/>
      <c r="DI11" s="70"/>
      <c r="DJ11" s="70"/>
      <c r="DK11" s="70"/>
      <c r="DL11" s="70"/>
      <c r="DM11" s="70"/>
      <c r="DN11" s="70"/>
      <c r="DO11" s="70"/>
    </row>
    <row r="12" spans="1:254" ht="15.6" customHeight="1" x14ac:dyDescent="0.25">
      <c r="A12" s="81"/>
      <c r="B12" s="81"/>
      <c r="C12" s="75" t="s">
        <v>22</v>
      </c>
      <c r="D12" s="75" t="s">
        <v>5</v>
      </c>
      <c r="E12" s="75" t="s">
        <v>6</v>
      </c>
      <c r="F12" s="75" t="s">
        <v>26</v>
      </c>
      <c r="G12" s="75" t="s">
        <v>7</v>
      </c>
      <c r="H12" s="75" t="s">
        <v>8</v>
      </c>
      <c r="I12" s="75" t="s">
        <v>23</v>
      </c>
      <c r="J12" s="75" t="s">
        <v>9</v>
      </c>
      <c r="K12" s="75" t="s">
        <v>10</v>
      </c>
      <c r="L12" s="75" t="s">
        <v>28</v>
      </c>
      <c r="M12" s="75" t="s">
        <v>6</v>
      </c>
      <c r="N12" s="75" t="s">
        <v>12</v>
      </c>
      <c r="O12" s="75" t="s">
        <v>24</v>
      </c>
      <c r="P12" s="75" t="s">
        <v>10</v>
      </c>
      <c r="Q12" s="75" t="s">
        <v>13</v>
      </c>
      <c r="R12" s="75" t="s">
        <v>25</v>
      </c>
      <c r="S12" s="75" t="s">
        <v>12</v>
      </c>
      <c r="T12" s="75" t="s">
        <v>7</v>
      </c>
      <c r="U12" s="75" t="s">
        <v>36</v>
      </c>
      <c r="V12" s="75" t="s">
        <v>14</v>
      </c>
      <c r="W12" s="75" t="s">
        <v>9</v>
      </c>
      <c r="X12" s="75" t="s">
        <v>44</v>
      </c>
      <c r="Y12" s="75"/>
      <c r="Z12" s="75"/>
      <c r="AA12" s="75" t="s">
        <v>45</v>
      </c>
      <c r="AB12" s="75"/>
      <c r="AC12" s="75"/>
      <c r="AD12" s="75" t="s">
        <v>46</v>
      </c>
      <c r="AE12" s="75"/>
      <c r="AF12" s="75"/>
      <c r="AG12" s="75" t="s">
        <v>47</v>
      </c>
      <c r="AH12" s="75"/>
      <c r="AI12" s="75"/>
      <c r="AJ12" s="75" t="s">
        <v>48</v>
      </c>
      <c r="AK12" s="75"/>
      <c r="AL12" s="75"/>
      <c r="AM12" s="75" t="s">
        <v>49</v>
      </c>
      <c r="AN12" s="75"/>
      <c r="AO12" s="75"/>
      <c r="AP12" s="73" t="s">
        <v>50</v>
      </c>
      <c r="AQ12" s="73"/>
      <c r="AR12" s="73"/>
      <c r="AS12" s="75" t="s">
        <v>51</v>
      </c>
      <c r="AT12" s="75"/>
      <c r="AU12" s="75"/>
      <c r="AV12" s="75" t="s">
        <v>52</v>
      </c>
      <c r="AW12" s="75"/>
      <c r="AX12" s="75"/>
      <c r="AY12" s="75" t="s">
        <v>53</v>
      </c>
      <c r="AZ12" s="75"/>
      <c r="BA12" s="75"/>
      <c r="BB12" s="75" t="s">
        <v>54</v>
      </c>
      <c r="BC12" s="75"/>
      <c r="BD12" s="75"/>
      <c r="BE12" s="75" t="s">
        <v>55</v>
      </c>
      <c r="BF12" s="75"/>
      <c r="BG12" s="75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 x14ac:dyDescent="0.25">
      <c r="A13" s="81"/>
      <c r="B13" s="81"/>
      <c r="C13" s="80" t="s">
        <v>644</v>
      </c>
      <c r="D13" s="80"/>
      <c r="E13" s="80"/>
      <c r="F13" s="80" t="s">
        <v>981</v>
      </c>
      <c r="G13" s="80"/>
      <c r="H13" s="80"/>
      <c r="I13" s="80" t="s">
        <v>29</v>
      </c>
      <c r="J13" s="80"/>
      <c r="K13" s="80"/>
      <c r="L13" s="80" t="s">
        <v>37</v>
      </c>
      <c r="M13" s="80"/>
      <c r="N13" s="80"/>
      <c r="O13" s="80" t="s">
        <v>39</v>
      </c>
      <c r="P13" s="80"/>
      <c r="Q13" s="80"/>
      <c r="R13" s="80" t="s">
        <v>40</v>
      </c>
      <c r="S13" s="80"/>
      <c r="T13" s="80"/>
      <c r="U13" s="80" t="s">
        <v>43</v>
      </c>
      <c r="V13" s="80"/>
      <c r="W13" s="80"/>
      <c r="X13" s="80" t="s">
        <v>651</v>
      </c>
      <c r="Y13" s="80"/>
      <c r="Z13" s="80"/>
      <c r="AA13" s="80" t="s">
        <v>653</v>
      </c>
      <c r="AB13" s="80"/>
      <c r="AC13" s="80"/>
      <c r="AD13" s="80" t="s">
        <v>655</v>
      </c>
      <c r="AE13" s="80"/>
      <c r="AF13" s="80"/>
      <c r="AG13" s="80" t="s">
        <v>657</v>
      </c>
      <c r="AH13" s="80"/>
      <c r="AI13" s="80"/>
      <c r="AJ13" s="80" t="s">
        <v>659</v>
      </c>
      <c r="AK13" s="80"/>
      <c r="AL13" s="80"/>
      <c r="AM13" s="80" t="s">
        <v>663</v>
      </c>
      <c r="AN13" s="80"/>
      <c r="AO13" s="80"/>
      <c r="AP13" s="80" t="s">
        <v>664</v>
      </c>
      <c r="AQ13" s="80"/>
      <c r="AR13" s="80"/>
      <c r="AS13" s="80" t="s">
        <v>666</v>
      </c>
      <c r="AT13" s="80"/>
      <c r="AU13" s="80"/>
      <c r="AV13" s="80" t="s">
        <v>667</v>
      </c>
      <c r="AW13" s="80"/>
      <c r="AX13" s="80"/>
      <c r="AY13" s="80" t="s">
        <v>670</v>
      </c>
      <c r="AZ13" s="80"/>
      <c r="BA13" s="80"/>
      <c r="BB13" s="80" t="s">
        <v>671</v>
      </c>
      <c r="BC13" s="80"/>
      <c r="BD13" s="80"/>
      <c r="BE13" s="80" t="s">
        <v>674</v>
      </c>
      <c r="BF13" s="80"/>
      <c r="BG13" s="80"/>
      <c r="BH13" s="80" t="s">
        <v>675</v>
      </c>
      <c r="BI13" s="80"/>
      <c r="BJ13" s="80"/>
      <c r="BK13" s="80" t="s">
        <v>679</v>
      </c>
      <c r="BL13" s="80"/>
      <c r="BM13" s="80"/>
      <c r="BN13" s="80" t="s">
        <v>678</v>
      </c>
      <c r="BO13" s="80"/>
      <c r="BP13" s="80"/>
      <c r="BQ13" s="80" t="s">
        <v>680</v>
      </c>
      <c r="BR13" s="80"/>
      <c r="BS13" s="80"/>
      <c r="BT13" s="80" t="s">
        <v>681</v>
      </c>
      <c r="BU13" s="80"/>
      <c r="BV13" s="80"/>
      <c r="BW13" s="80" t="s">
        <v>683</v>
      </c>
      <c r="BX13" s="80"/>
      <c r="BY13" s="80"/>
      <c r="BZ13" s="80" t="s">
        <v>685</v>
      </c>
      <c r="CA13" s="80"/>
      <c r="CB13" s="80"/>
      <c r="CC13" s="80" t="s">
        <v>686</v>
      </c>
      <c r="CD13" s="80"/>
      <c r="CE13" s="80"/>
      <c r="CF13" s="80" t="s">
        <v>687</v>
      </c>
      <c r="CG13" s="80"/>
      <c r="CH13" s="80"/>
      <c r="CI13" s="80" t="s">
        <v>689</v>
      </c>
      <c r="CJ13" s="80"/>
      <c r="CK13" s="80"/>
      <c r="CL13" s="80" t="s">
        <v>126</v>
      </c>
      <c r="CM13" s="80"/>
      <c r="CN13" s="80"/>
      <c r="CO13" s="80" t="s">
        <v>128</v>
      </c>
      <c r="CP13" s="80"/>
      <c r="CQ13" s="80"/>
      <c r="CR13" s="80" t="s">
        <v>690</v>
      </c>
      <c r="CS13" s="80"/>
      <c r="CT13" s="80"/>
      <c r="CU13" s="80" t="s">
        <v>133</v>
      </c>
      <c r="CV13" s="80"/>
      <c r="CW13" s="80"/>
      <c r="CX13" s="80" t="s">
        <v>691</v>
      </c>
      <c r="CY13" s="80"/>
      <c r="CZ13" s="80"/>
      <c r="DA13" s="80" t="s">
        <v>692</v>
      </c>
      <c r="DB13" s="80"/>
      <c r="DC13" s="80"/>
      <c r="DD13" s="80" t="s">
        <v>696</v>
      </c>
      <c r="DE13" s="80"/>
      <c r="DF13" s="80"/>
      <c r="DG13" s="80" t="s">
        <v>698</v>
      </c>
      <c r="DH13" s="80"/>
      <c r="DI13" s="80"/>
      <c r="DJ13" s="80" t="s">
        <v>700</v>
      </c>
      <c r="DK13" s="80"/>
      <c r="DL13" s="80"/>
      <c r="DM13" s="80" t="s">
        <v>702</v>
      </c>
      <c r="DN13" s="80"/>
      <c r="DO13" s="80"/>
    </row>
    <row r="14" spans="1:254" ht="111.75" customHeight="1" x14ac:dyDescent="0.25">
      <c r="A14" s="81"/>
      <c r="B14" s="81"/>
      <c r="C14" s="50" t="s">
        <v>16</v>
      </c>
      <c r="D14" s="50" t="s">
        <v>17</v>
      </c>
      <c r="E14" s="50" t="s">
        <v>18</v>
      </c>
      <c r="F14" s="50" t="s">
        <v>19</v>
      </c>
      <c r="G14" s="50" t="s">
        <v>20</v>
      </c>
      <c r="H14" s="50" t="s">
        <v>645</v>
      </c>
      <c r="I14" s="50" t="s">
        <v>30</v>
      </c>
      <c r="J14" s="50" t="s">
        <v>646</v>
      </c>
      <c r="K14" s="50" t="s">
        <v>31</v>
      </c>
      <c r="L14" s="50" t="s">
        <v>30</v>
      </c>
      <c r="M14" s="50" t="s">
        <v>38</v>
      </c>
      <c r="N14" s="50" t="s">
        <v>31</v>
      </c>
      <c r="O14" s="50" t="s">
        <v>39</v>
      </c>
      <c r="P14" s="50" t="s">
        <v>39</v>
      </c>
      <c r="Q14" s="50" t="s">
        <v>35</v>
      </c>
      <c r="R14" s="50" t="s">
        <v>41</v>
      </c>
      <c r="S14" s="50" t="s">
        <v>42</v>
      </c>
      <c r="T14" s="50" t="s">
        <v>35</v>
      </c>
      <c r="U14" s="50" t="s">
        <v>432</v>
      </c>
      <c r="V14" s="50" t="s">
        <v>648</v>
      </c>
      <c r="W14" s="50" t="s">
        <v>649</v>
      </c>
      <c r="X14" s="50" t="s">
        <v>72</v>
      </c>
      <c r="Y14" s="50" t="s">
        <v>59</v>
      </c>
      <c r="Z14" s="50" t="s">
        <v>652</v>
      </c>
      <c r="AA14" s="50" t="s">
        <v>654</v>
      </c>
      <c r="AB14" s="50" t="s">
        <v>85</v>
      </c>
      <c r="AC14" s="50" t="s">
        <v>86</v>
      </c>
      <c r="AD14" s="50" t="s">
        <v>62</v>
      </c>
      <c r="AE14" s="50" t="s">
        <v>63</v>
      </c>
      <c r="AF14" s="50" t="s">
        <v>656</v>
      </c>
      <c r="AG14" s="50" t="s">
        <v>658</v>
      </c>
      <c r="AH14" s="50" t="s">
        <v>66</v>
      </c>
      <c r="AI14" s="50" t="s">
        <v>67</v>
      </c>
      <c r="AJ14" s="50" t="s">
        <v>660</v>
      </c>
      <c r="AK14" s="50" t="s">
        <v>661</v>
      </c>
      <c r="AL14" s="50" t="s">
        <v>662</v>
      </c>
      <c r="AM14" s="50" t="s">
        <v>60</v>
      </c>
      <c r="AN14" s="50" t="s">
        <v>61</v>
      </c>
      <c r="AO14" s="50" t="s">
        <v>35</v>
      </c>
      <c r="AP14" s="50" t="s">
        <v>206</v>
      </c>
      <c r="AQ14" s="50" t="s">
        <v>665</v>
      </c>
      <c r="AR14" s="50" t="s">
        <v>86</v>
      </c>
      <c r="AS14" s="50" t="s">
        <v>73</v>
      </c>
      <c r="AT14" s="50" t="s">
        <v>74</v>
      </c>
      <c r="AU14" s="50" t="s">
        <v>75</v>
      </c>
      <c r="AV14" s="50" t="s">
        <v>76</v>
      </c>
      <c r="AW14" s="50" t="s">
        <v>668</v>
      </c>
      <c r="AX14" s="50" t="s">
        <v>669</v>
      </c>
      <c r="AY14" s="50" t="s">
        <v>77</v>
      </c>
      <c r="AZ14" s="50" t="s">
        <v>78</v>
      </c>
      <c r="BA14" s="50" t="s">
        <v>79</v>
      </c>
      <c r="BB14" s="50" t="s">
        <v>83</v>
      </c>
      <c r="BC14" s="50" t="s">
        <v>672</v>
      </c>
      <c r="BD14" s="50" t="s">
        <v>673</v>
      </c>
      <c r="BE14" s="50" t="s">
        <v>80</v>
      </c>
      <c r="BF14" s="50" t="s">
        <v>81</v>
      </c>
      <c r="BG14" s="50" t="s">
        <v>82</v>
      </c>
      <c r="BH14" s="50" t="s">
        <v>676</v>
      </c>
      <c r="BI14" s="50" t="s">
        <v>103</v>
      </c>
      <c r="BJ14" s="50" t="s">
        <v>192</v>
      </c>
      <c r="BK14" s="50" t="s">
        <v>677</v>
      </c>
      <c r="BL14" s="50" t="s">
        <v>373</v>
      </c>
      <c r="BM14" s="50" t="s">
        <v>96</v>
      </c>
      <c r="BN14" s="50" t="s">
        <v>102</v>
      </c>
      <c r="BO14" s="50" t="s">
        <v>103</v>
      </c>
      <c r="BP14" s="50" t="s">
        <v>192</v>
      </c>
      <c r="BQ14" s="50" t="s">
        <v>100</v>
      </c>
      <c r="BR14" s="50" t="s">
        <v>969</v>
      </c>
      <c r="BS14" s="50" t="s">
        <v>970</v>
      </c>
      <c r="BT14" s="50" t="s">
        <v>95</v>
      </c>
      <c r="BU14" s="50" t="s">
        <v>682</v>
      </c>
      <c r="BV14" s="50" t="s">
        <v>104</v>
      </c>
      <c r="BW14" s="50" t="s">
        <v>27</v>
      </c>
      <c r="BX14" s="50" t="s">
        <v>34</v>
      </c>
      <c r="BY14" s="50" t="s">
        <v>684</v>
      </c>
      <c r="BZ14" s="50" t="s">
        <v>118</v>
      </c>
      <c r="CA14" s="50" t="s">
        <v>119</v>
      </c>
      <c r="CB14" s="50" t="s">
        <v>120</v>
      </c>
      <c r="CC14" s="50" t="s">
        <v>121</v>
      </c>
      <c r="CD14" s="50" t="s">
        <v>122</v>
      </c>
      <c r="CE14" s="50" t="s">
        <v>123</v>
      </c>
      <c r="CF14" s="50" t="s">
        <v>124</v>
      </c>
      <c r="CG14" s="50" t="s">
        <v>688</v>
      </c>
      <c r="CH14" s="50" t="s">
        <v>125</v>
      </c>
      <c r="CI14" s="50" t="s">
        <v>33</v>
      </c>
      <c r="CJ14" s="50" t="s">
        <v>34</v>
      </c>
      <c r="CK14" s="50" t="s">
        <v>35</v>
      </c>
      <c r="CL14" s="50" t="s">
        <v>30</v>
      </c>
      <c r="CM14" s="50" t="s">
        <v>38</v>
      </c>
      <c r="CN14" s="50" t="s">
        <v>127</v>
      </c>
      <c r="CO14" s="50" t="s">
        <v>77</v>
      </c>
      <c r="CP14" s="50" t="s">
        <v>129</v>
      </c>
      <c r="CQ14" s="50" t="s">
        <v>79</v>
      </c>
      <c r="CR14" s="50" t="s">
        <v>130</v>
      </c>
      <c r="CS14" s="50" t="s">
        <v>131</v>
      </c>
      <c r="CT14" s="50" t="s">
        <v>132</v>
      </c>
      <c r="CU14" s="50" t="s">
        <v>134</v>
      </c>
      <c r="CV14" s="50" t="s">
        <v>131</v>
      </c>
      <c r="CW14" s="50" t="s">
        <v>86</v>
      </c>
      <c r="CX14" s="50" t="s">
        <v>135</v>
      </c>
      <c r="CY14" s="50" t="s">
        <v>136</v>
      </c>
      <c r="CZ14" s="50" t="s">
        <v>137</v>
      </c>
      <c r="DA14" s="50" t="s">
        <v>693</v>
      </c>
      <c r="DB14" s="50" t="s">
        <v>694</v>
      </c>
      <c r="DC14" s="50" t="s">
        <v>695</v>
      </c>
      <c r="DD14" s="50" t="s">
        <v>33</v>
      </c>
      <c r="DE14" s="50" t="s">
        <v>34</v>
      </c>
      <c r="DF14" s="50" t="s">
        <v>697</v>
      </c>
      <c r="DG14" s="50" t="s">
        <v>145</v>
      </c>
      <c r="DH14" s="50" t="s">
        <v>699</v>
      </c>
      <c r="DI14" s="50" t="s">
        <v>146</v>
      </c>
      <c r="DJ14" s="50" t="s">
        <v>701</v>
      </c>
      <c r="DK14" s="50" t="s">
        <v>149</v>
      </c>
      <c r="DL14" s="50" t="s">
        <v>150</v>
      </c>
      <c r="DM14" s="50" t="s">
        <v>152</v>
      </c>
      <c r="DN14" s="50" t="s">
        <v>703</v>
      </c>
      <c r="DO14" s="50" t="s">
        <v>704</v>
      </c>
    </row>
    <row r="15" spans="1:254" ht="15.75" x14ac:dyDescent="0.25">
      <c r="A15" s="16">
        <v>1</v>
      </c>
      <c r="B15" s="54" t="s">
        <v>984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2</v>
      </c>
      <c r="B16" s="55" t="s">
        <v>985</v>
      </c>
      <c r="C16" s="52">
        <v>1</v>
      </c>
      <c r="D16" s="52"/>
      <c r="E16" s="52"/>
      <c r="F16" s="52">
        <v>1</v>
      </c>
      <c r="G16" s="52"/>
      <c r="H16" s="52"/>
      <c r="I16" s="52"/>
      <c r="J16" s="52">
        <v>1</v>
      </c>
      <c r="K16" s="52"/>
      <c r="L16" s="52">
        <v>1</v>
      </c>
      <c r="M16" s="52"/>
      <c r="N16" s="52"/>
      <c r="O16" s="52"/>
      <c r="P16" s="52">
        <v>1</v>
      </c>
      <c r="Q16" s="52"/>
      <c r="R16" s="52">
        <v>1</v>
      </c>
      <c r="S16" s="52"/>
      <c r="T16" s="52"/>
      <c r="U16" s="52"/>
      <c r="V16" s="52">
        <v>1</v>
      </c>
      <c r="W16" s="52"/>
      <c r="X16" s="52">
        <v>1</v>
      </c>
      <c r="Y16" s="52"/>
      <c r="Z16" s="52"/>
      <c r="AA16" s="52"/>
      <c r="AB16" s="52">
        <v>1</v>
      </c>
      <c r="AC16" s="52"/>
      <c r="AD16" s="52"/>
      <c r="AE16" s="52">
        <v>1</v>
      </c>
      <c r="AF16" s="52"/>
      <c r="AG16" s="52"/>
      <c r="AH16" s="52">
        <v>1</v>
      </c>
      <c r="AI16" s="52"/>
      <c r="AJ16" s="52">
        <v>1</v>
      </c>
      <c r="AK16" s="52"/>
      <c r="AL16" s="52"/>
      <c r="AM16" s="52">
        <v>1</v>
      </c>
      <c r="AN16" s="52"/>
      <c r="AO16" s="52"/>
      <c r="AP16" s="52"/>
      <c r="AQ16" s="52">
        <v>1</v>
      </c>
      <c r="AR16" s="52"/>
      <c r="AS16" s="52">
        <v>1</v>
      </c>
      <c r="AT16" s="52"/>
      <c r="AU16" s="52"/>
      <c r="AV16" s="52">
        <v>1</v>
      </c>
      <c r="AW16" s="52"/>
      <c r="AX16" s="52"/>
      <c r="AY16" s="52">
        <v>1</v>
      </c>
      <c r="AZ16" s="52"/>
      <c r="BA16" s="52"/>
      <c r="BB16" s="52">
        <v>1</v>
      </c>
      <c r="BC16" s="52"/>
      <c r="BD16" s="52"/>
      <c r="BE16" s="52">
        <v>1</v>
      </c>
      <c r="BF16" s="52"/>
      <c r="BG16" s="52"/>
      <c r="BH16" s="52">
        <v>1</v>
      </c>
      <c r="BI16" s="52"/>
      <c r="BJ16" s="52"/>
      <c r="BK16" s="52">
        <v>1</v>
      </c>
      <c r="BL16" s="52"/>
      <c r="BM16" s="52"/>
      <c r="BN16" s="52">
        <v>1</v>
      </c>
      <c r="BO16" s="52"/>
      <c r="BP16" s="52"/>
      <c r="BQ16" s="52">
        <v>1</v>
      </c>
      <c r="BR16" s="52"/>
      <c r="BS16" s="52"/>
      <c r="BT16" s="52">
        <v>1</v>
      </c>
      <c r="BU16" s="52"/>
      <c r="BV16" s="52"/>
      <c r="BW16" s="52"/>
      <c r="BX16" s="52">
        <v>1</v>
      </c>
      <c r="BY16" s="52"/>
      <c r="BZ16" s="52">
        <v>1</v>
      </c>
      <c r="CA16" s="52"/>
      <c r="CB16" s="52"/>
      <c r="CC16" s="52">
        <v>1</v>
      </c>
      <c r="CD16" s="52"/>
      <c r="CE16" s="52"/>
      <c r="CF16" s="52"/>
      <c r="CG16" s="52">
        <v>1</v>
      </c>
      <c r="CH16" s="52"/>
      <c r="CI16" s="52"/>
      <c r="CJ16" s="52">
        <v>1</v>
      </c>
      <c r="CK16" s="52"/>
      <c r="CL16" s="52">
        <v>1</v>
      </c>
      <c r="CM16" s="52"/>
      <c r="CN16" s="52"/>
      <c r="CO16" s="52">
        <v>1</v>
      </c>
      <c r="CP16" s="52"/>
      <c r="CQ16" s="52"/>
      <c r="CR16" s="52"/>
      <c r="CS16" s="52">
        <v>1</v>
      </c>
      <c r="CT16" s="52"/>
      <c r="CU16" s="52"/>
      <c r="CV16" s="52">
        <v>1</v>
      </c>
      <c r="CW16" s="52"/>
      <c r="CX16" s="52">
        <v>1</v>
      </c>
      <c r="CY16" s="52"/>
      <c r="CZ16" s="52"/>
      <c r="DA16" s="52">
        <v>1</v>
      </c>
      <c r="DB16" s="52"/>
      <c r="DC16" s="52"/>
      <c r="DD16" s="52">
        <v>1</v>
      </c>
      <c r="DE16" s="52"/>
      <c r="DF16" s="52"/>
      <c r="DG16" s="52">
        <v>1</v>
      </c>
      <c r="DH16" s="52"/>
      <c r="DI16" s="52"/>
      <c r="DJ16" s="52"/>
      <c r="DK16" s="52">
        <v>1</v>
      </c>
      <c r="DL16" s="52"/>
      <c r="DM16" s="52"/>
      <c r="DN16" s="52">
        <v>1</v>
      </c>
      <c r="DO16" s="52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3</v>
      </c>
      <c r="B17" s="55" t="s">
        <v>986</v>
      </c>
      <c r="C17" s="52">
        <v>1</v>
      </c>
      <c r="D17" s="52"/>
      <c r="E17" s="52"/>
      <c r="F17" s="52">
        <v>1</v>
      </c>
      <c r="G17" s="52"/>
      <c r="H17" s="52"/>
      <c r="I17" s="52"/>
      <c r="J17" s="52">
        <v>1</v>
      </c>
      <c r="K17" s="52"/>
      <c r="L17" s="52">
        <v>1</v>
      </c>
      <c r="M17" s="52"/>
      <c r="N17" s="52"/>
      <c r="O17" s="52"/>
      <c r="P17" s="52">
        <v>1</v>
      </c>
      <c r="Q17" s="52"/>
      <c r="R17" s="52">
        <v>1</v>
      </c>
      <c r="S17" s="52"/>
      <c r="T17" s="52"/>
      <c r="U17" s="52"/>
      <c r="V17" s="52">
        <v>1</v>
      </c>
      <c r="W17" s="52"/>
      <c r="X17" s="52">
        <v>1</v>
      </c>
      <c r="Y17" s="52"/>
      <c r="Z17" s="52"/>
      <c r="AA17" s="52"/>
      <c r="AB17" s="52">
        <v>1</v>
      </c>
      <c r="AC17" s="52"/>
      <c r="AD17" s="52"/>
      <c r="AE17" s="52">
        <v>1</v>
      </c>
      <c r="AF17" s="52"/>
      <c r="AG17" s="52"/>
      <c r="AH17" s="52">
        <v>1</v>
      </c>
      <c r="AI17" s="52"/>
      <c r="AJ17" s="52">
        <v>1</v>
      </c>
      <c r="AK17" s="52"/>
      <c r="AL17" s="52"/>
      <c r="AM17" s="52">
        <v>1</v>
      </c>
      <c r="AN17" s="52"/>
      <c r="AO17" s="52"/>
      <c r="AP17" s="52"/>
      <c r="AQ17" s="52">
        <v>1</v>
      </c>
      <c r="AR17" s="52"/>
      <c r="AS17" s="52">
        <v>1</v>
      </c>
      <c r="AT17" s="52"/>
      <c r="AU17" s="52"/>
      <c r="AV17" s="52">
        <v>1</v>
      </c>
      <c r="AW17" s="52"/>
      <c r="AX17" s="52"/>
      <c r="AY17" s="52">
        <v>1</v>
      </c>
      <c r="AZ17" s="52"/>
      <c r="BA17" s="52"/>
      <c r="BB17" s="52">
        <v>1</v>
      </c>
      <c r="BC17" s="52"/>
      <c r="BD17" s="52"/>
      <c r="BE17" s="52">
        <v>1</v>
      </c>
      <c r="BF17" s="52"/>
      <c r="BG17" s="52"/>
      <c r="BH17" s="52">
        <v>1</v>
      </c>
      <c r="BI17" s="52"/>
      <c r="BJ17" s="52"/>
      <c r="BK17" s="52">
        <v>1</v>
      </c>
      <c r="BL17" s="52"/>
      <c r="BM17" s="52"/>
      <c r="BN17" s="52">
        <v>1</v>
      </c>
      <c r="BO17" s="52"/>
      <c r="BP17" s="52"/>
      <c r="BQ17" s="52">
        <v>1</v>
      </c>
      <c r="BR17" s="52"/>
      <c r="BS17" s="52"/>
      <c r="BT17" s="52">
        <v>1</v>
      </c>
      <c r="BU17" s="52"/>
      <c r="BV17" s="52"/>
      <c r="BW17" s="52"/>
      <c r="BX17" s="52">
        <v>1</v>
      </c>
      <c r="BY17" s="52"/>
      <c r="BZ17" s="52">
        <v>1</v>
      </c>
      <c r="CA17" s="52"/>
      <c r="CB17" s="52"/>
      <c r="CC17" s="52">
        <v>1</v>
      </c>
      <c r="CD17" s="52"/>
      <c r="CE17" s="52"/>
      <c r="CF17" s="52">
        <v>1</v>
      </c>
      <c r="CG17" s="52"/>
      <c r="CH17" s="52"/>
      <c r="CI17" s="52"/>
      <c r="CJ17" s="52">
        <v>1</v>
      </c>
      <c r="CK17" s="52"/>
      <c r="CL17" s="52">
        <v>1</v>
      </c>
      <c r="CM17" s="52"/>
      <c r="CN17" s="52"/>
      <c r="CO17" s="52">
        <v>1</v>
      </c>
      <c r="CP17" s="52"/>
      <c r="CQ17" s="52"/>
      <c r="CR17" s="52">
        <v>1</v>
      </c>
      <c r="CS17" s="52"/>
      <c r="CT17" s="52"/>
      <c r="CU17" s="52"/>
      <c r="CV17" s="52">
        <v>1</v>
      </c>
      <c r="CW17" s="52"/>
      <c r="CX17" s="52">
        <v>1</v>
      </c>
      <c r="CY17" s="52"/>
      <c r="CZ17" s="52"/>
      <c r="DA17" s="52">
        <v>1</v>
      </c>
      <c r="DB17" s="52"/>
      <c r="DC17" s="52"/>
      <c r="DD17" s="52">
        <v>1</v>
      </c>
      <c r="DE17" s="52"/>
      <c r="DF17" s="52"/>
      <c r="DG17" s="52">
        <v>1</v>
      </c>
      <c r="DH17" s="52"/>
      <c r="DI17" s="52"/>
      <c r="DJ17" s="52"/>
      <c r="DK17" s="52">
        <v>1</v>
      </c>
      <c r="DL17" s="52"/>
      <c r="DM17" s="52"/>
      <c r="DN17" s="52">
        <v>1</v>
      </c>
      <c r="DO17" s="52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4</v>
      </c>
      <c r="B18" s="55" t="s">
        <v>987</v>
      </c>
      <c r="C18" s="52">
        <v>1</v>
      </c>
      <c r="D18" s="52"/>
      <c r="E18" s="52"/>
      <c r="F18" s="52"/>
      <c r="G18" s="52">
        <v>1</v>
      </c>
      <c r="H18" s="52"/>
      <c r="I18" s="52"/>
      <c r="J18" s="52">
        <v>1</v>
      </c>
      <c r="K18" s="52"/>
      <c r="L18" s="52">
        <v>1</v>
      </c>
      <c r="M18" s="52"/>
      <c r="N18" s="52"/>
      <c r="O18" s="52"/>
      <c r="P18" s="52">
        <v>1</v>
      </c>
      <c r="Q18" s="52"/>
      <c r="R18" s="52"/>
      <c r="S18" s="52">
        <v>1</v>
      </c>
      <c r="T18" s="52"/>
      <c r="U18" s="52"/>
      <c r="V18" s="52">
        <v>1</v>
      </c>
      <c r="W18" s="52"/>
      <c r="X18" s="52">
        <v>1</v>
      </c>
      <c r="Y18" s="52"/>
      <c r="Z18" s="52"/>
      <c r="AA18" s="52"/>
      <c r="AB18" s="52">
        <v>1</v>
      </c>
      <c r="AC18" s="52"/>
      <c r="AD18" s="52"/>
      <c r="AE18" s="52">
        <v>1</v>
      </c>
      <c r="AF18" s="52"/>
      <c r="AG18" s="52"/>
      <c r="AH18" s="52">
        <v>1</v>
      </c>
      <c r="AI18" s="52"/>
      <c r="AJ18" s="52">
        <v>1</v>
      </c>
      <c r="AK18" s="52"/>
      <c r="AL18" s="52"/>
      <c r="AM18" s="52">
        <v>1</v>
      </c>
      <c r="AN18" s="52"/>
      <c r="AO18" s="52"/>
      <c r="AP18" s="52"/>
      <c r="AQ18" s="52">
        <v>1</v>
      </c>
      <c r="AR18" s="52"/>
      <c r="AS18" s="52">
        <v>1</v>
      </c>
      <c r="AT18" s="52"/>
      <c r="AU18" s="52"/>
      <c r="AV18" s="52">
        <v>1</v>
      </c>
      <c r="AW18" s="52"/>
      <c r="AX18" s="52"/>
      <c r="AY18" s="52"/>
      <c r="AZ18" s="52">
        <v>1</v>
      </c>
      <c r="BA18" s="52"/>
      <c r="BB18" s="52"/>
      <c r="BC18" s="52">
        <v>1</v>
      </c>
      <c r="BD18" s="52"/>
      <c r="BE18" s="52"/>
      <c r="BF18" s="52">
        <v>1</v>
      </c>
      <c r="BG18" s="52"/>
      <c r="BH18" s="52"/>
      <c r="BI18" s="52">
        <v>1</v>
      </c>
      <c r="BJ18" s="52"/>
      <c r="BK18" s="52">
        <v>1</v>
      </c>
      <c r="BL18" s="52"/>
      <c r="BM18" s="52"/>
      <c r="BN18" s="52">
        <v>1</v>
      </c>
      <c r="BO18" s="52"/>
      <c r="BP18" s="52"/>
      <c r="BQ18" s="52">
        <v>1</v>
      </c>
      <c r="BR18" s="52"/>
      <c r="BS18" s="52"/>
      <c r="BT18" s="52"/>
      <c r="BU18" s="52">
        <v>1</v>
      </c>
      <c r="BV18" s="52"/>
      <c r="BW18" s="52"/>
      <c r="BX18" s="52">
        <v>1</v>
      </c>
      <c r="BY18" s="52"/>
      <c r="BZ18" s="52">
        <v>1</v>
      </c>
      <c r="CA18" s="52"/>
      <c r="CB18" s="52"/>
      <c r="CC18" s="52">
        <v>1</v>
      </c>
      <c r="CD18" s="52"/>
      <c r="CE18" s="52"/>
      <c r="CF18" s="52"/>
      <c r="CG18" s="52">
        <v>1</v>
      </c>
      <c r="CH18" s="52"/>
      <c r="CI18" s="52"/>
      <c r="CJ18" s="52">
        <v>1</v>
      </c>
      <c r="CK18" s="52"/>
      <c r="CL18" s="52"/>
      <c r="CM18" s="52">
        <v>1</v>
      </c>
      <c r="CN18" s="52"/>
      <c r="CO18" s="52"/>
      <c r="CP18" s="52">
        <v>1</v>
      </c>
      <c r="CQ18" s="52"/>
      <c r="CR18" s="52"/>
      <c r="CS18" s="52">
        <v>1</v>
      </c>
      <c r="CT18" s="52"/>
      <c r="CU18" s="52"/>
      <c r="CV18" s="52">
        <v>1</v>
      </c>
      <c r="CW18" s="52"/>
      <c r="CX18" s="52"/>
      <c r="CY18" s="52">
        <v>1</v>
      </c>
      <c r="CZ18" s="52"/>
      <c r="DA18" s="52">
        <v>1</v>
      </c>
      <c r="DB18" s="52"/>
      <c r="DC18" s="52"/>
      <c r="DD18" s="52">
        <v>1</v>
      </c>
      <c r="DE18" s="52"/>
      <c r="DF18" s="52"/>
      <c r="DG18" s="52">
        <v>1</v>
      </c>
      <c r="DH18" s="52"/>
      <c r="DI18" s="52"/>
      <c r="DJ18" s="52"/>
      <c r="DK18" s="52">
        <v>1</v>
      </c>
      <c r="DL18" s="52"/>
      <c r="DM18" s="52"/>
      <c r="DN18" s="52">
        <v>1</v>
      </c>
      <c r="DO18" s="52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25.5" x14ac:dyDescent="0.25">
      <c r="A19" s="2">
        <v>5</v>
      </c>
      <c r="B19" s="55" t="s">
        <v>988</v>
      </c>
      <c r="C19" s="52">
        <v>1</v>
      </c>
      <c r="D19" s="52"/>
      <c r="E19" s="52"/>
      <c r="F19" s="52">
        <v>1</v>
      </c>
      <c r="G19" s="52"/>
      <c r="H19" s="52"/>
      <c r="I19" s="52">
        <v>1</v>
      </c>
      <c r="J19" s="52"/>
      <c r="K19" s="52"/>
      <c r="L19" s="52">
        <v>1</v>
      </c>
      <c r="M19" s="52"/>
      <c r="N19" s="52"/>
      <c r="O19" s="52">
        <v>1</v>
      </c>
      <c r="P19" s="52"/>
      <c r="Q19" s="52"/>
      <c r="R19" s="52">
        <v>1</v>
      </c>
      <c r="S19" s="52"/>
      <c r="T19" s="52"/>
      <c r="U19" s="52">
        <v>1</v>
      </c>
      <c r="V19" s="52"/>
      <c r="W19" s="52"/>
      <c r="X19" s="52">
        <v>1</v>
      </c>
      <c r="Y19" s="52"/>
      <c r="Z19" s="52"/>
      <c r="AA19" s="52">
        <v>1</v>
      </c>
      <c r="AB19" s="52"/>
      <c r="AC19" s="52"/>
      <c r="AD19" s="52">
        <v>1</v>
      </c>
      <c r="AE19" s="52"/>
      <c r="AF19" s="52"/>
      <c r="AG19" s="52">
        <v>1</v>
      </c>
      <c r="AH19" s="52"/>
      <c r="AI19" s="52"/>
      <c r="AJ19" s="52">
        <v>1</v>
      </c>
      <c r="AK19" s="52"/>
      <c r="AL19" s="52"/>
      <c r="AM19" s="52">
        <v>1</v>
      </c>
      <c r="AN19" s="52"/>
      <c r="AO19" s="52"/>
      <c r="AP19" s="52">
        <v>1</v>
      </c>
      <c r="AQ19" s="52"/>
      <c r="AR19" s="52"/>
      <c r="AS19" s="52">
        <v>1</v>
      </c>
      <c r="AT19" s="52"/>
      <c r="AU19" s="52"/>
      <c r="AV19" s="52">
        <v>1</v>
      </c>
      <c r="AW19" s="52"/>
      <c r="AX19" s="52"/>
      <c r="AY19" s="52">
        <v>1</v>
      </c>
      <c r="AZ19" s="52"/>
      <c r="BA19" s="52"/>
      <c r="BB19" s="52">
        <v>1</v>
      </c>
      <c r="BC19" s="52"/>
      <c r="BD19" s="52"/>
      <c r="BE19" s="52">
        <v>1</v>
      </c>
      <c r="BF19" s="52"/>
      <c r="BG19" s="52"/>
      <c r="BH19" s="52">
        <v>1</v>
      </c>
      <c r="BI19" s="52"/>
      <c r="BJ19" s="52"/>
      <c r="BK19" s="52">
        <v>1</v>
      </c>
      <c r="BL19" s="52"/>
      <c r="BM19" s="52"/>
      <c r="BN19" s="52">
        <v>1</v>
      </c>
      <c r="BO19" s="52"/>
      <c r="BP19" s="52"/>
      <c r="BQ19" s="52">
        <v>1</v>
      </c>
      <c r="BR19" s="52"/>
      <c r="BS19" s="52"/>
      <c r="BT19" s="52">
        <v>1</v>
      </c>
      <c r="BU19" s="52"/>
      <c r="BV19" s="52"/>
      <c r="BW19" s="52">
        <v>1</v>
      </c>
      <c r="BX19" s="52"/>
      <c r="BY19" s="52"/>
      <c r="BZ19" s="52">
        <v>1</v>
      </c>
      <c r="CA19" s="52"/>
      <c r="CB19" s="52"/>
      <c r="CC19" s="52">
        <v>1</v>
      </c>
      <c r="CD19" s="52"/>
      <c r="CE19" s="52"/>
      <c r="CF19" s="52">
        <v>1</v>
      </c>
      <c r="CG19" s="52"/>
      <c r="CH19" s="52"/>
      <c r="CI19" s="52">
        <v>1</v>
      </c>
      <c r="CJ19" s="52"/>
      <c r="CK19" s="52"/>
      <c r="CL19" s="52">
        <v>1</v>
      </c>
      <c r="CM19" s="52"/>
      <c r="CN19" s="52"/>
      <c r="CO19" s="52">
        <v>1</v>
      </c>
      <c r="CP19" s="52"/>
      <c r="CQ19" s="52"/>
      <c r="CR19" s="52">
        <v>1</v>
      </c>
      <c r="CS19" s="52"/>
      <c r="CT19" s="52"/>
      <c r="CU19" s="52">
        <v>1</v>
      </c>
      <c r="CV19" s="52"/>
      <c r="CW19" s="52"/>
      <c r="CX19" s="52">
        <v>1</v>
      </c>
      <c r="CY19" s="52"/>
      <c r="CZ19" s="52"/>
      <c r="DA19" s="52">
        <v>1</v>
      </c>
      <c r="DB19" s="52"/>
      <c r="DC19" s="52"/>
      <c r="DD19" s="52">
        <v>1</v>
      </c>
      <c r="DE19" s="52"/>
      <c r="DF19" s="52"/>
      <c r="DG19" s="52">
        <v>1</v>
      </c>
      <c r="DH19" s="52"/>
      <c r="DI19" s="52"/>
      <c r="DJ19" s="52">
        <v>1</v>
      </c>
      <c r="DK19" s="52"/>
      <c r="DL19" s="52"/>
      <c r="DM19" s="52">
        <v>1</v>
      </c>
      <c r="DN19" s="52"/>
      <c r="DO19" s="52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6</v>
      </c>
      <c r="B20" s="55" t="s">
        <v>989</v>
      </c>
      <c r="C20" s="52">
        <v>1</v>
      </c>
      <c r="D20" s="52"/>
      <c r="E20" s="52"/>
      <c r="F20" s="52">
        <v>1</v>
      </c>
      <c r="G20" s="52"/>
      <c r="H20" s="52"/>
      <c r="I20" s="52">
        <v>1</v>
      </c>
      <c r="J20" s="52"/>
      <c r="K20" s="52"/>
      <c r="L20" s="52">
        <v>1</v>
      </c>
      <c r="M20" s="52"/>
      <c r="N20" s="52"/>
      <c r="O20" s="52"/>
      <c r="P20" s="52">
        <v>1</v>
      </c>
      <c r="Q20" s="52"/>
      <c r="R20" s="52">
        <v>1</v>
      </c>
      <c r="S20" s="52"/>
      <c r="T20" s="52"/>
      <c r="U20" s="52"/>
      <c r="V20" s="52">
        <v>1</v>
      </c>
      <c r="W20" s="52"/>
      <c r="X20" s="52">
        <v>1</v>
      </c>
      <c r="Y20" s="52"/>
      <c r="Z20" s="52"/>
      <c r="AA20" s="52">
        <v>1</v>
      </c>
      <c r="AB20" s="52"/>
      <c r="AC20" s="52"/>
      <c r="AD20" s="52"/>
      <c r="AE20" s="52">
        <v>1</v>
      </c>
      <c r="AF20" s="52"/>
      <c r="AG20" s="52">
        <v>1</v>
      </c>
      <c r="AH20" s="52"/>
      <c r="AI20" s="52"/>
      <c r="AJ20" s="52">
        <v>1</v>
      </c>
      <c r="AK20" s="52"/>
      <c r="AL20" s="52"/>
      <c r="AM20" s="52">
        <v>1</v>
      </c>
      <c r="AN20" s="52"/>
      <c r="AO20" s="52"/>
      <c r="AP20" s="52">
        <v>1</v>
      </c>
      <c r="AQ20" s="52"/>
      <c r="AR20" s="52"/>
      <c r="AS20" s="52">
        <v>1</v>
      </c>
      <c r="AT20" s="52"/>
      <c r="AU20" s="52"/>
      <c r="AV20" s="52">
        <v>1</v>
      </c>
      <c r="AW20" s="52"/>
      <c r="AX20" s="52"/>
      <c r="AY20" s="52"/>
      <c r="AZ20" s="52">
        <v>1</v>
      </c>
      <c r="BA20" s="52"/>
      <c r="BB20" s="52"/>
      <c r="BC20" s="52">
        <v>1</v>
      </c>
      <c r="BD20" s="52"/>
      <c r="BE20" s="52">
        <v>1</v>
      </c>
      <c r="BF20" s="52"/>
      <c r="BG20" s="52"/>
      <c r="BH20" s="52">
        <v>1</v>
      </c>
      <c r="BI20" s="52"/>
      <c r="BJ20" s="52"/>
      <c r="BK20" s="52">
        <v>1</v>
      </c>
      <c r="BL20" s="52"/>
      <c r="BM20" s="52"/>
      <c r="BN20" s="52">
        <v>1</v>
      </c>
      <c r="BO20" s="52"/>
      <c r="BP20" s="52"/>
      <c r="BQ20" s="52">
        <v>1</v>
      </c>
      <c r="BR20" s="52"/>
      <c r="BS20" s="52"/>
      <c r="BT20" s="52"/>
      <c r="BU20" s="52">
        <v>1</v>
      </c>
      <c r="BV20" s="52"/>
      <c r="BW20" s="52">
        <v>1</v>
      </c>
      <c r="BX20" s="52"/>
      <c r="BY20" s="52"/>
      <c r="BZ20" s="52">
        <v>1</v>
      </c>
      <c r="CA20" s="52"/>
      <c r="CB20" s="52"/>
      <c r="CC20" s="52">
        <v>1</v>
      </c>
      <c r="CD20" s="52"/>
      <c r="CE20" s="52"/>
      <c r="CF20" s="52">
        <v>1</v>
      </c>
      <c r="CG20" s="52"/>
      <c r="CH20" s="52"/>
      <c r="CI20" s="52"/>
      <c r="CJ20" s="52">
        <v>1</v>
      </c>
      <c r="CK20" s="52"/>
      <c r="CL20" s="52"/>
      <c r="CM20" s="52">
        <v>1</v>
      </c>
      <c r="CN20" s="52"/>
      <c r="CO20" s="52"/>
      <c r="CP20" s="52">
        <v>1</v>
      </c>
      <c r="CQ20" s="52"/>
      <c r="CR20" s="52"/>
      <c r="CS20" s="52">
        <v>1</v>
      </c>
      <c r="CT20" s="52"/>
      <c r="CU20" s="52"/>
      <c r="CV20" s="52">
        <v>1</v>
      </c>
      <c r="CW20" s="52"/>
      <c r="CX20" s="52"/>
      <c r="CY20" s="52">
        <v>1</v>
      </c>
      <c r="CZ20" s="52"/>
      <c r="DA20" s="52">
        <v>1</v>
      </c>
      <c r="DB20" s="52"/>
      <c r="DC20" s="52"/>
      <c r="DD20" s="52">
        <v>1</v>
      </c>
      <c r="DE20" s="52"/>
      <c r="DF20" s="52"/>
      <c r="DG20" s="52">
        <v>1</v>
      </c>
      <c r="DH20" s="52"/>
      <c r="DI20" s="52"/>
      <c r="DJ20" s="52">
        <v>1</v>
      </c>
      <c r="DK20" s="52"/>
      <c r="DL20" s="52"/>
      <c r="DM20" s="52"/>
      <c r="DN20" s="52">
        <v>1</v>
      </c>
      <c r="DO20" s="52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x14ac:dyDescent="0.25">
      <c r="A21" s="2">
        <v>7</v>
      </c>
      <c r="B21" s="55" t="s">
        <v>990</v>
      </c>
      <c r="C21" s="52">
        <v>1</v>
      </c>
      <c r="D21" s="52"/>
      <c r="E21" s="52"/>
      <c r="F21" s="52">
        <v>1</v>
      </c>
      <c r="G21" s="52"/>
      <c r="H21" s="52"/>
      <c r="I21" s="52">
        <v>1</v>
      </c>
      <c r="J21" s="52"/>
      <c r="K21" s="52"/>
      <c r="L21" s="52">
        <v>1</v>
      </c>
      <c r="M21" s="52"/>
      <c r="N21" s="52"/>
      <c r="O21" s="52"/>
      <c r="P21" s="52">
        <v>1</v>
      </c>
      <c r="Q21" s="52"/>
      <c r="R21" s="52">
        <v>1</v>
      </c>
      <c r="S21" s="52"/>
      <c r="T21" s="52"/>
      <c r="U21" s="52"/>
      <c r="V21" s="52">
        <v>1</v>
      </c>
      <c r="W21" s="52"/>
      <c r="X21" s="52">
        <v>1</v>
      </c>
      <c r="Y21" s="52"/>
      <c r="Z21" s="52"/>
      <c r="AA21" s="52">
        <v>1</v>
      </c>
      <c r="AB21" s="52"/>
      <c r="AC21" s="52"/>
      <c r="AD21" s="52">
        <v>1</v>
      </c>
      <c r="AE21" s="52"/>
      <c r="AF21" s="52"/>
      <c r="AG21" s="52">
        <v>1</v>
      </c>
      <c r="AH21" s="52"/>
      <c r="AI21" s="52"/>
      <c r="AJ21" s="52">
        <v>1</v>
      </c>
      <c r="AK21" s="52"/>
      <c r="AL21" s="52"/>
      <c r="AM21" s="52">
        <v>1</v>
      </c>
      <c r="AN21" s="52"/>
      <c r="AO21" s="52"/>
      <c r="AP21" s="52">
        <v>1</v>
      </c>
      <c r="AQ21" s="52"/>
      <c r="AR21" s="52"/>
      <c r="AS21" s="52">
        <v>1</v>
      </c>
      <c r="AT21" s="52"/>
      <c r="AU21" s="52"/>
      <c r="AV21" s="52">
        <v>1</v>
      </c>
      <c r="AW21" s="52"/>
      <c r="AX21" s="52"/>
      <c r="AY21" s="52">
        <v>1</v>
      </c>
      <c r="AZ21" s="52"/>
      <c r="BA21" s="52"/>
      <c r="BB21" s="52">
        <v>1</v>
      </c>
      <c r="BC21" s="52"/>
      <c r="BD21" s="52"/>
      <c r="BE21" s="52">
        <v>1</v>
      </c>
      <c r="BF21" s="52"/>
      <c r="BG21" s="52"/>
      <c r="BH21" s="52">
        <v>1</v>
      </c>
      <c r="BI21" s="52"/>
      <c r="BJ21" s="52"/>
      <c r="BK21" s="52">
        <v>1</v>
      </c>
      <c r="BL21" s="52"/>
      <c r="BM21" s="52"/>
      <c r="BN21" s="52">
        <v>1</v>
      </c>
      <c r="BO21" s="52"/>
      <c r="BP21" s="52"/>
      <c r="BQ21" s="52">
        <v>1</v>
      </c>
      <c r="BR21" s="52"/>
      <c r="BS21" s="52"/>
      <c r="BT21" s="52">
        <v>1</v>
      </c>
      <c r="BU21" s="52"/>
      <c r="BV21" s="52"/>
      <c r="BW21" s="52">
        <v>1</v>
      </c>
      <c r="BX21" s="52"/>
      <c r="BY21" s="52"/>
      <c r="BZ21" s="52">
        <v>1</v>
      </c>
      <c r="CA21" s="52"/>
      <c r="CB21" s="52"/>
      <c r="CC21" s="52">
        <v>1</v>
      </c>
      <c r="CD21" s="52"/>
      <c r="CE21" s="52"/>
      <c r="CF21" s="52">
        <v>1</v>
      </c>
      <c r="CG21" s="52"/>
      <c r="CH21" s="52"/>
      <c r="CI21" s="52"/>
      <c r="CJ21" s="52">
        <v>1</v>
      </c>
      <c r="CK21" s="52"/>
      <c r="CL21" s="52"/>
      <c r="CM21" s="52">
        <v>1</v>
      </c>
      <c r="CN21" s="52"/>
      <c r="CO21" s="52">
        <v>1</v>
      </c>
      <c r="CP21" s="52"/>
      <c r="CQ21" s="52"/>
      <c r="CR21" s="52">
        <v>1</v>
      </c>
      <c r="CS21" s="52"/>
      <c r="CT21" s="52"/>
      <c r="CU21" s="52"/>
      <c r="CV21" s="52">
        <v>1</v>
      </c>
      <c r="CW21" s="52"/>
      <c r="CX21" s="52"/>
      <c r="CY21" s="52">
        <v>1</v>
      </c>
      <c r="CZ21" s="52"/>
      <c r="DA21" s="52">
        <v>1</v>
      </c>
      <c r="DB21" s="52"/>
      <c r="DC21" s="52"/>
      <c r="DD21" s="52">
        <v>1</v>
      </c>
      <c r="DE21" s="52"/>
      <c r="DF21" s="52"/>
      <c r="DG21" s="52">
        <v>1</v>
      </c>
      <c r="DH21" s="52"/>
      <c r="DI21" s="52"/>
      <c r="DJ21" s="52">
        <v>1</v>
      </c>
      <c r="DK21" s="52"/>
      <c r="DL21" s="52"/>
      <c r="DM21" s="52">
        <v>1</v>
      </c>
      <c r="DN21" s="52"/>
      <c r="DO21" s="52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25">
      <c r="A22" s="3">
        <v>8</v>
      </c>
      <c r="B22" s="56" t="s">
        <v>991</v>
      </c>
      <c r="C22" s="53">
        <v>1</v>
      </c>
      <c r="D22" s="53"/>
      <c r="E22" s="53"/>
      <c r="F22" s="53">
        <v>1</v>
      </c>
      <c r="G22" s="53"/>
      <c r="H22" s="53"/>
      <c r="I22" s="53">
        <v>1</v>
      </c>
      <c r="J22" s="53"/>
      <c r="K22" s="53"/>
      <c r="L22" s="53">
        <v>1</v>
      </c>
      <c r="M22" s="53"/>
      <c r="N22" s="53"/>
      <c r="O22" s="53">
        <v>1</v>
      </c>
      <c r="P22" s="53"/>
      <c r="Q22" s="53"/>
      <c r="R22" s="53">
        <v>1</v>
      </c>
      <c r="S22" s="53"/>
      <c r="T22" s="53"/>
      <c r="U22" s="53">
        <v>1</v>
      </c>
      <c r="V22" s="53"/>
      <c r="W22" s="53"/>
      <c r="X22" s="53">
        <v>1</v>
      </c>
      <c r="Y22" s="53"/>
      <c r="Z22" s="53"/>
      <c r="AA22" s="53">
        <v>1</v>
      </c>
      <c r="AB22" s="53"/>
      <c r="AC22" s="53"/>
      <c r="AD22" s="53">
        <v>1</v>
      </c>
      <c r="AE22" s="53"/>
      <c r="AF22" s="53"/>
      <c r="AG22" s="53">
        <v>1</v>
      </c>
      <c r="AH22" s="53"/>
      <c r="AI22" s="53"/>
      <c r="AJ22" s="53">
        <v>1</v>
      </c>
      <c r="AK22" s="53"/>
      <c r="AL22" s="53"/>
      <c r="AM22" s="53">
        <v>1</v>
      </c>
      <c r="AN22" s="53"/>
      <c r="AO22" s="53"/>
      <c r="AP22" s="53">
        <v>1</v>
      </c>
      <c r="AQ22" s="53"/>
      <c r="AR22" s="53"/>
      <c r="AS22" s="53">
        <v>1</v>
      </c>
      <c r="AT22" s="53"/>
      <c r="AU22" s="53"/>
      <c r="AV22" s="53">
        <v>1</v>
      </c>
      <c r="AW22" s="53"/>
      <c r="AX22" s="53"/>
      <c r="AY22" s="53">
        <v>1</v>
      </c>
      <c r="AZ22" s="53"/>
      <c r="BA22" s="53"/>
      <c r="BB22" s="53">
        <v>1</v>
      </c>
      <c r="BC22" s="53"/>
      <c r="BD22" s="53"/>
      <c r="BE22" s="53">
        <v>1</v>
      </c>
      <c r="BF22" s="53"/>
      <c r="BG22" s="53"/>
      <c r="BH22" s="53">
        <v>1</v>
      </c>
      <c r="BI22" s="53"/>
      <c r="BJ22" s="53"/>
      <c r="BK22" s="53">
        <v>1</v>
      </c>
      <c r="BL22" s="53"/>
      <c r="BM22" s="53"/>
      <c r="BN22" s="53">
        <v>1</v>
      </c>
      <c r="BO22" s="53"/>
      <c r="BP22" s="53"/>
      <c r="BQ22" s="53">
        <v>1</v>
      </c>
      <c r="BR22" s="53"/>
      <c r="BS22" s="53"/>
      <c r="BT22" s="53">
        <v>1</v>
      </c>
      <c r="BU22" s="53"/>
      <c r="BV22" s="53"/>
      <c r="BW22" s="53">
        <v>1</v>
      </c>
      <c r="BX22" s="53"/>
      <c r="BY22" s="53"/>
      <c r="BZ22" s="53">
        <v>1</v>
      </c>
      <c r="CA22" s="53"/>
      <c r="CB22" s="53"/>
      <c r="CC22" s="53">
        <v>1</v>
      </c>
      <c r="CD22" s="53"/>
      <c r="CE22" s="53"/>
      <c r="CF22" s="53">
        <v>1</v>
      </c>
      <c r="CG22" s="53"/>
      <c r="CH22" s="53"/>
      <c r="CI22" s="53">
        <v>1</v>
      </c>
      <c r="CJ22" s="53"/>
      <c r="CK22" s="53"/>
      <c r="CL22" s="53">
        <v>1</v>
      </c>
      <c r="CM22" s="53"/>
      <c r="CN22" s="53"/>
      <c r="CO22" s="53">
        <v>1</v>
      </c>
      <c r="CP22" s="53"/>
      <c r="CQ22" s="53"/>
      <c r="CR22" s="53">
        <v>1</v>
      </c>
      <c r="CS22" s="53"/>
      <c r="CT22" s="53"/>
      <c r="CU22" s="53">
        <v>1</v>
      </c>
      <c r="CV22" s="53"/>
      <c r="CW22" s="53"/>
      <c r="CX22" s="53">
        <v>1</v>
      </c>
      <c r="CY22" s="53"/>
      <c r="CZ22" s="53"/>
      <c r="DA22" s="53">
        <v>1</v>
      </c>
      <c r="DB22" s="53"/>
      <c r="DC22" s="53"/>
      <c r="DD22" s="53">
        <v>1</v>
      </c>
      <c r="DE22" s="53"/>
      <c r="DF22" s="53"/>
      <c r="DG22" s="53">
        <v>1</v>
      </c>
      <c r="DH22" s="53"/>
      <c r="DI22" s="53"/>
      <c r="DJ22" s="53">
        <v>1</v>
      </c>
      <c r="DK22" s="53"/>
      <c r="DL22" s="53"/>
      <c r="DM22" s="53">
        <v>1</v>
      </c>
      <c r="DN22" s="53"/>
      <c r="DO22" s="53"/>
    </row>
    <row r="23" spans="1:254" x14ac:dyDescent="0.25">
      <c r="A23" s="3">
        <v>9</v>
      </c>
      <c r="B23" s="56" t="s">
        <v>992</v>
      </c>
      <c r="C23" s="53">
        <v>1</v>
      </c>
      <c r="D23" s="53"/>
      <c r="E23" s="53"/>
      <c r="F23" s="53">
        <v>1</v>
      </c>
      <c r="G23" s="53"/>
      <c r="H23" s="53"/>
      <c r="I23" s="53">
        <v>1</v>
      </c>
      <c r="J23" s="53"/>
      <c r="K23" s="53"/>
      <c r="L23" s="53">
        <v>1</v>
      </c>
      <c r="M23" s="53"/>
      <c r="N23" s="53"/>
      <c r="O23" s="53">
        <v>1</v>
      </c>
      <c r="P23" s="53"/>
      <c r="Q23" s="53"/>
      <c r="R23" s="53">
        <v>1</v>
      </c>
      <c r="S23" s="53"/>
      <c r="T23" s="53"/>
      <c r="U23" s="53">
        <v>1</v>
      </c>
      <c r="V23" s="53"/>
      <c r="W23" s="53"/>
      <c r="X23" s="53">
        <v>1</v>
      </c>
      <c r="Y23" s="53"/>
      <c r="Z23" s="53"/>
      <c r="AA23" s="53">
        <v>1</v>
      </c>
      <c r="AB23" s="53"/>
      <c r="AC23" s="53"/>
      <c r="AD23" s="53">
        <v>1</v>
      </c>
      <c r="AE23" s="53"/>
      <c r="AF23" s="53"/>
      <c r="AG23" s="53">
        <v>1</v>
      </c>
      <c r="AH23" s="53"/>
      <c r="AI23" s="53"/>
      <c r="AJ23" s="53">
        <v>1</v>
      </c>
      <c r="AK23" s="53"/>
      <c r="AL23" s="53"/>
      <c r="AM23" s="53">
        <v>1</v>
      </c>
      <c r="AN23" s="53"/>
      <c r="AO23" s="53"/>
      <c r="AP23" s="53">
        <v>1</v>
      </c>
      <c r="AQ23" s="53"/>
      <c r="AR23" s="53"/>
      <c r="AS23" s="53">
        <v>1</v>
      </c>
      <c r="AT23" s="53"/>
      <c r="AU23" s="53"/>
      <c r="AV23" s="53">
        <v>1</v>
      </c>
      <c r="AW23" s="53"/>
      <c r="AX23" s="53"/>
      <c r="AY23" s="53">
        <v>1</v>
      </c>
      <c r="AZ23" s="53"/>
      <c r="BA23" s="53"/>
      <c r="BB23" s="53">
        <v>1</v>
      </c>
      <c r="BC23" s="53"/>
      <c r="BD23" s="53"/>
      <c r="BE23" s="53">
        <v>1</v>
      </c>
      <c r="BF23" s="53"/>
      <c r="BG23" s="53"/>
      <c r="BH23" s="53">
        <v>1</v>
      </c>
      <c r="BI23" s="53"/>
      <c r="BJ23" s="53"/>
      <c r="BK23" s="53">
        <v>1</v>
      </c>
      <c r="BL23" s="53"/>
      <c r="BM23" s="53"/>
      <c r="BN23" s="53">
        <v>1</v>
      </c>
      <c r="BO23" s="53"/>
      <c r="BP23" s="53"/>
      <c r="BQ23" s="53">
        <v>1</v>
      </c>
      <c r="BR23" s="53"/>
      <c r="BS23" s="53"/>
      <c r="BT23" s="53">
        <v>1</v>
      </c>
      <c r="BU23" s="53"/>
      <c r="BV23" s="53"/>
      <c r="BW23" s="53">
        <v>1</v>
      </c>
      <c r="BX23" s="53"/>
      <c r="BY23" s="53"/>
      <c r="BZ23" s="53">
        <v>1</v>
      </c>
      <c r="CA23" s="53"/>
      <c r="CB23" s="53"/>
      <c r="CC23" s="53">
        <v>1</v>
      </c>
      <c r="CD23" s="53"/>
      <c r="CE23" s="53"/>
      <c r="CF23" s="53">
        <v>1</v>
      </c>
      <c r="CG23" s="53"/>
      <c r="CH23" s="53"/>
      <c r="CI23" s="53">
        <v>1</v>
      </c>
      <c r="CJ23" s="53"/>
      <c r="CK23" s="53"/>
      <c r="CL23" s="53">
        <v>1</v>
      </c>
      <c r="CM23" s="53"/>
      <c r="CN23" s="53"/>
      <c r="CO23" s="53">
        <v>1</v>
      </c>
      <c r="CP23" s="53"/>
      <c r="CQ23" s="53"/>
      <c r="CR23" s="53">
        <v>1</v>
      </c>
      <c r="CS23" s="53"/>
      <c r="CT23" s="53"/>
      <c r="CU23" s="53">
        <v>1</v>
      </c>
      <c r="CV23" s="53"/>
      <c r="CW23" s="53"/>
      <c r="CX23" s="53">
        <v>1</v>
      </c>
      <c r="CY23" s="53"/>
      <c r="CZ23" s="53"/>
      <c r="DA23" s="53">
        <v>1</v>
      </c>
      <c r="DB23" s="53"/>
      <c r="DC23" s="53"/>
      <c r="DD23" s="53">
        <v>1</v>
      </c>
      <c r="DE23" s="53"/>
      <c r="DF23" s="53"/>
      <c r="DG23" s="53">
        <v>1</v>
      </c>
      <c r="DH23" s="53"/>
      <c r="DI23" s="53"/>
      <c r="DJ23" s="53">
        <v>1</v>
      </c>
      <c r="DK23" s="53"/>
      <c r="DL23" s="53"/>
      <c r="DM23" s="53">
        <v>1</v>
      </c>
      <c r="DN23" s="53"/>
      <c r="DO23" s="53"/>
    </row>
    <row r="24" spans="1:254" x14ac:dyDescent="0.25">
      <c r="A24" s="3">
        <v>10</v>
      </c>
      <c r="B24" s="56" t="s">
        <v>993</v>
      </c>
      <c r="C24" s="53">
        <v>1</v>
      </c>
      <c r="D24" s="53"/>
      <c r="E24" s="53"/>
      <c r="F24" s="53">
        <v>1</v>
      </c>
      <c r="G24" s="53"/>
      <c r="H24" s="53"/>
      <c r="I24" s="53">
        <v>1</v>
      </c>
      <c r="J24" s="53"/>
      <c r="K24" s="53"/>
      <c r="L24" s="53">
        <v>1</v>
      </c>
      <c r="M24" s="53"/>
      <c r="N24" s="53"/>
      <c r="O24" s="53">
        <v>1</v>
      </c>
      <c r="P24" s="53"/>
      <c r="Q24" s="53"/>
      <c r="R24" s="53">
        <v>1</v>
      </c>
      <c r="S24" s="53"/>
      <c r="T24" s="53"/>
      <c r="U24" s="53">
        <v>1</v>
      </c>
      <c r="V24" s="53"/>
      <c r="W24" s="53"/>
      <c r="X24" s="53">
        <v>1</v>
      </c>
      <c r="Y24" s="53"/>
      <c r="Z24" s="53"/>
      <c r="AA24" s="53">
        <v>1</v>
      </c>
      <c r="AB24" s="53"/>
      <c r="AC24" s="53"/>
      <c r="AD24" s="53">
        <v>1</v>
      </c>
      <c r="AE24" s="53"/>
      <c r="AF24" s="53"/>
      <c r="AG24" s="53">
        <v>1</v>
      </c>
      <c r="AH24" s="53"/>
      <c r="AI24" s="53"/>
      <c r="AJ24" s="53">
        <v>1</v>
      </c>
      <c r="AK24" s="53"/>
      <c r="AL24" s="53"/>
      <c r="AM24" s="53">
        <v>1</v>
      </c>
      <c r="AN24" s="53"/>
      <c r="AO24" s="53"/>
      <c r="AP24" s="53">
        <v>1</v>
      </c>
      <c r="AQ24" s="53"/>
      <c r="AR24" s="53"/>
      <c r="AS24" s="53">
        <v>1</v>
      </c>
      <c r="AT24" s="53"/>
      <c r="AU24" s="53"/>
      <c r="AV24" s="53">
        <v>1</v>
      </c>
      <c r="AW24" s="53"/>
      <c r="AX24" s="53"/>
      <c r="AY24" s="53">
        <v>1</v>
      </c>
      <c r="AZ24" s="53"/>
      <c r="BA24" s="53"/>
      <c r="BB24" s="53">
        <v>1</v>
      </c>
      <c r="BC24" s="53"/>
      <c r="BD24" s="53"/>
      <c r="BE24" s="53">
        <v>1</v>
      </c>
      <c r="BF24" s="53"/>
      <c r="BG24" s="53"/>
      <c r="BH24" s="53">
        <v>1</v>
      </c>
      <c r="BI24" s="53"/>
      <c r="BJ24" s="53"/>
      <c r="BK24" s="53">
        <v>1</v>
      </c>
      <c r="BL24" s="53"/>
      <c r="BM24" s="53"/>
      <c r="BN24" s="53">
        <v>1</v>
      </c>
      <c r="BO24" s="53"/>
      <c r="BP24" s="53"/>
      <c r="BQ24" s="53">
        <v>1</v>
      </c>
      <c r="BR24" s="53"/>
      <c r="BS24" s="53"/>
      <c r="BT24" s="53">
        <v>1</v>
      </c>
      <c r="BU24" s="53"/>
      <c r="BV24" s="53"/>
      <c r="BW24" s="53">
        <v>1</v>
      </c>
      <c r="BX24" s="53"/>
      <c r="BY24" s="53"/>
      <c r="BZ24" s="53">
        <v>1</v>
      </c>
      <c r="CA24" s="53"/>
      <c r="CB24" s="53"/>
      <c r="CC24" s="53">
        <v>1</v>
      </c>
      <c r="CD24" s="53"/>
      <c r="CE24" s="53"/>
      <c r="CF24" s="53">
        <v>1</v>
      </c>
      <c r="CG24" s="53"/>
      <c r="CH24" s="53"/>
      <c r="CI24" s="53">
        <v>1</v>
      </c>
      <c r="CJ24" s="53"/>
      <c r="CK24" s="53"/>
      <c r="CL24" s="53">
        <v>1</v>
      </c>
      <c r="CM24" s="53"/>
      <c r="CN24" s="53"/>
      <c r="CO24" s="53">
        <v>1</v>
      </c>
      <c r="CP24" s="53"/>
      <c r="CQ24" s="53"/>
      <c r="CR24" s="53">
        <v>1</v>
      </c>
      <c r="CS24" s="53"/>
      <c r="CT24" s="53"/>
      <c r="CU24" s="53">
        <v>1</v>
      </c>
      <c r="CV24" s="53"/>
      <c r="CW24" s="53"/>
      <c r="CX24" s="53">
        <v>1</v>
      </c>
      <c r="CY24" s="53"/>
      <c r="CZ24" s="53"/>
      <c r="DA24" s="53">
        <v>1</v>
      </c>
      <c r="DB24" s="53"/>
      <c r="DC24" s="53"/>
      <c r="DD24" s="53">
        <v>1</v>
      </c>
      <c r="DE24" s="53"/>
      <c r="DF24" s="53"/>
      <c r="DG24" s="53">
        <v>1</v>
      </c>
      <c r="DH24" s="53"/>
      <c r="DI24" s="53"/>
      <c r="DJ24" s="53">
        <v>1</v>
      </c>
      <c r="DK24" s="53"/>
      <c r="DL24" s="53"/>
      <c r="DM24" s="53">
        <v>1</v>
      </c>
      <c r="DN24" s="53"/>
      <c r="DO24" s="53"/>
    </row>
    <row r="25" spans="1:254" ht="15.75" x14ac:dyDescent="0.25">
      <c r="A25" s="3">
        <v>11</v>
      </c>
      <c r="B25" s="56" t="s">
        <v>994</v>
      </c>
      <c r="C25" s="5"/>
      <c r="D25" s="5">
        <v>1</v>
      </c>
      <c r="E25" s="5"/>
      <c r="F25" s="5"/>
      <c r="G25" s="5">
        <v>1</v>
      </c>
      <c r="H25" s="5"/>
      <c r="I25" s="5"/>
      <c r="J25" s="5">
        <v>1</v>
      </c>
      <c r="K25" s="5"/>
      <c r="L25" s="5">
        <v>1</v>
      </c>
      <c r="M25" s="5"/>
      <c r="N25" s="5"/>
      <c r="O25" s="5"/>
      <c r="P25" s="5">
        <v>1</v>
      </c>
      <c r="Q25" s="5"/>
      <c r="R25" s="5"/>
      <c r="S25" s="5">
        <v>1</v>
      </c>
      <c r="T25" s="5"/>
      <c r="U25" s="5"/>
      <c r="V25" s="5">
        <v>1</v>
      </c>
      <c r="W25" s="5"/>
      <c r="X25" s="5">
        <v>1</v>
      </c>
      <c r="Y25" s="5"/>
      <c r="Z25" s="5"/>
      <c r="AA25" s="5"/>
      <c r="AB25" s="5">
        <v>1</v>
      </c>
      <c r="AC25" s="5"/>
      <c r="AD25" s="5"/>
      <c r="AE25" s="5">
        <v>1</v>
      </c>
      <c r="AF25" s="5"/>
      <c r="AG25" s="5"/>
      <c r="AH25" s="5">
        <v>1</v>
      </c>
      <c r="AI25" s="5"/>
      <c r="AJ25" s="5"/>
      <c r="AK25" s="5">
        <v>1</v>
      </c>
      <c r="AL25" s="5"/>
      <c r="AM25" s="5">
        <v>1</v>
      </c>
      <c r="AN25" s="5"/>
      <c r="AO25" s="5"/>
      <c r="AP25" s="5"/>
      <c r="AQ25" s="5">
        <v>1</v>
      </c>
      <c r="AR25" s="5"/>
      <c r="AS25" s="5"/>
      <c r="AT25" s="5">
        <v>1</v>
      </c>
      <c r="AU25" s="5"/>
      <c r="AV25" s="5"/>
      <c r="AW25" s="5">
        <v>1</v>
      </c>
      <c r="AX25" s="5"/>
      <c r="AY25" s="5"/>
      <c r="AZ25" s="5">
        <v>1</v>
      </c>
      <c r="BA25" s="5"/>
      <c r="BB25" s="5">
        <v>1</v>
      </c>
      <c r="BC25" s="5"/>
      <c r="BD25" s="5"/>
      <c r="BE25" s="5"/>
      <c r="BF25" s="5">
        <v>1</v>
      </c>
      <c r="BG25" s="5"/>
      <c r="BH25" s="5"/>
      <c r="BI25" s="5">
        <v>1</v>
      </c>
      <c r="BJ25" s="5"/>
      <c r="BK25" s="5">
        <v>1</v>
      </c>
      <c r="BL25" s="5"/>
      <c r="BM25" s="5"/>
      <c r="BN25" s="5">
        <v>1</v>
      </c>
      <c r="BO25" s="5"/>
      <c r="BP25" s="5"/>
      <c r="BQ25" s="5">
        <v>1</v>
      </c>
      <c r="BR25" s="5"/>
      <c r="BS25" s="5"/>
      <c r="BT25" s="5"/>
      <c r="BU25" s="5">
        <v>1</v>
      </c>
      <c r="BV25" s="5"/>
      <c r="BW25" s="5"/>
      <c r="BX25" s="5">
        <v>1</v>
      </c>
      <c r="BY25" s="5"/>
      <c r="BZ25" s="5"/>
      <c r="CA25" s="5">
        <v>1</v>
      </c>
      <c r="CB25" s="5"/>
      <c r="CC25" s="5"/>
      <c r="CD25" s="5">
        <v>1</v>
      </c>
      <c r="CE25" s="5"/>
      <c r="CF25" s="5">
        <v>1</v>
      </c>
      <c r="CG25" s="5"/>
      <c r="CH25" s="5"/>
      <c r="CI25" s="5"/>
      <c r="CJ25" s="5">
        <v>1</v>
      </c>
      <c r="CK25" s="5"/>
      <c r="CL25" s="5"/>
      <c r="CM25" s="5">
        <v>1</v>
      </c>
      <c r="CN25" s="5"/>
      <c r="CO25" s="5"/>
      <c r="CP25" s="5">
        <v>1</v>
      </c>
      <c r="CQ25" s="5"/>
      <c r="CR25" s="5"/>
      <c r="CS25" s="5">
        <v>1</v>
      </c>
      <c r="CT25" s="5"/>
      <c r="CU25" s="5"/>
      <c r="CV25" s="5">
        <v>1</v>
      </c>
      <c r="CW25" s="5"/>
      <c r="CX25" s="5"/>
      <c r="CY25" s="5">
        <v>1</v>
      </c>
      <c r="CZ25" s="5"/>
      <c r="DA25" s="5">
        <v>1</v>
      </c>
      <c r="DB25" s="5"/>
      <c r="DC25" s="5"/>
      <c r="DD25" s="5">
        <v>1</v>
      </c>
      <c r="DE25" s="5"/>
      <c r="DF25" s="5"/>
      <c r="DG25" s="5">
        <v>1</v>
      </c>
      <c r="DH25" s="5"/>
      <c r="DI25" s="5"/>
      <c r="DJ25" s="5"/>
      <c r="DK25" s="5">
        <v>1</v>
      </c>
      <c r="DL25" s="5"/>
      <c r="DM25" s="5"/>
      <c r="DN25" s="5">
        <v>1</v>
      </c>
      <c r="DO25" s="5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3">
        <v>12</v>
      </c>
      <c r="B26" s="56" t="s">
        <v>995</v>
      </c>
      <c r="C26" s="52"/>
      <c r="D26" s="52">
        <v>1</v>
      </c>
      <c r="E26" s="52"/>
      <c r="F26" s="52"/>
      <c r="G26" s="52"/>
      <c r="H26" s="52">
        <v>1</v>
      </c>
      <c r="I26" s="52"/>
      <c r="J26" s="52">
        <v>1</v>
      </c>
      <c r="K26" s="52"/>
      <c r="L26" s="52"/>
      <c r="M26" s="52">
        <v>1</v>
      </c>
      <c r="N26" s="52"/>
      <c r="O26" s="52"/>
      <c r="P26" s="52">
        <v>1</v>
      </c>
      <c r="Q26" s="52"/>
      <c r="R26" s="52"/>
      <c r="S26" s="52"/>
      <c r="T26" s="52">
        <v>1</v>
      </c>
      <c r="U26" s="52"/>
      <c r="V26" s="52">
        <v>1</v>
      </c>
      <c r="W26" s="52"/>
      <c r="X26" s="52"/>
      <c r="Y26" s="52">
        <v>1</v>
      </c>
      <c r="Z26" s="52"/>
      <c r="AA26" s="52"/>
      <c r="AB26" s="52">
        <v>1</v>
      </c>
      <c r="AC26" s="52"/>
      <c r="AD26" s="52"/>
      <c r="AE26" s="52">
        <v>1</v>
      </c>
      <c r="AF26" s="52"/>
      <c r="AG26" s="52"/>
      <c r="AH26" s="52">
        <v>1</v>
      </c>
      <c r="AI26" s="52"/>
      <c r="AJ26" s="52"/>
      <c r="AK26" s="52">
        <v>1</v>
      </c>
      <c r="AL26" s="52"/>
      <c r="AM26" s="52"/>
      <c r="AN26" s="52">
        <v>1</v>
      </c>
      <c r="AO26" s="52"/>
      <c r="AP26" s="52"/>
      <c r="AQ26" s="52">
        <v>1</v>
      </c>
      <c r="AR26" s="52"/>
      <c r="AS26" s="52"/>
      <c r="AT26" s="52">
        <v>1</v>
      </c>
      <c r="AU26" s="52"/>
      <c r="AV26" s="52"/>
      <c r="AW26" s="52">
        <v>1</v>
      </c>
      <c r="AX26" s="52"/>
      <c r="AY26" s="52"/>
      <c r="AZ26" s="52">
        <v>1</v>
      </c>
      <c r="BA26" s="52"/>
      <c r="BB26" s="52"/>
      <c r="BC26" s="52">
        <v>1</v>
      </c>
      <c r="BD26" s="52"/>
      <c r="BE26" s="52"/>
      <c r="BF26" s="52">
        <v>1</v>
      </c>
      <c r="BG26" s="52"/>
      <c r="BH26" s="52"/>
      <c r="BI26" s="52">
        <v>1</v>
      </c>
      <c r="BJ26" s="52"/>
      <c r="BK26" s="52"/>
      <c r="BL26" s="52">
        <v>1</v>
      </c>
      <c r="BM26" s="52"/>
      <c r="BN26" s="52"/>
      <c r="BO26" s="52">
        <v>1</v>
      </c>
      <c r="BP26" s="52"/>
      <c r="BQ26" s="52"/>
      <c r="BR26" s="52">
        <v>1</v>
      </c>
      <c r="BS26" s="52"/>
      <c r="BT26" s="52"/>
      <c r="BU26" s="52">
        <v>1</v>
      </c>
      <c r="BV26" s="52"/>
      <c r="BW26" s="52"/>
      <c r="BX26" s="52">
        <v>1</v>
      </c>
      <c r="BY26" s="52"/>
      <c r="BZ26" s="52"/>
      <c r="CA26" s="52">
        <v>1</v>
      </c>
      <c r="CB26" s="52"/>
      <c r="CC26" s="52"/>
      <c r="CD26" s="52">
        <v>1</v>
      </c>
      <c r="CE26" s="52"/>
      <c r="CF26" s="52"/>
      <c r="CG26" s="52">
        <v>1</v>
      </c>
      <c r="CH26" s="52"/>
      <c r="CI26" s="52"/>
      <c r="CJ26" s="52">
        <v>1</v>
      </c>
      <c r="CK26" s="52"/>
      <c r="CL26" s="52"/>
      <c r="CM26" s="52"/>
      <c r="CN26" s="52">
        <v>1</v>
      </c>
      <c r="CO26" s="52"/>
      <c r="CP26" s="52">
        <v>1</v>
      </c>
      <c r="CQ26" s="52"/>
      <c r="CR26" s="52"/>
      <c r="CS26" s="52">
        <v>1</v>
      </c>
      <c r="CT26" s="52"/>
      <c r="CU26" s="52"/>
      <c r="CV26" s="52"/>
      <c r="CW26" s="52">
        <v>1</v>
      </c>
      <c r="CX26" s="52"/>
      <c r="CY26" s="52">
        <v>1</v>
      </c>
      <c r="CZ26" s="52"/>
      <c r="DA26" s="52"/>
      <c r="DB26" s="52">
        <v>1</v>
      </c>
      <c r="DC26" s="52"/>
      <c r="DD26" s="52"/>
      <c r="DE26" s="52">
        <v>1</v>
      </c>
      <c r="DF26" s="52"/>
      <c r="DG26" s="52"/>
      <c r="DH26" s="52">
        <v>1</v>
      </c>
      <c r="DI26" s="52"/>
      <c r="DJ26" s="52"/>
      <c r="DK26" s="52">
        <v>1</v>
      </c>
      <c r="DL26" s="52"/>
      <c r="DM26" s="52"/>
      <c r="DN26" s="52">
        <v>1</v>
      </c>
      <c r="DO26" s="52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x14ac:dyDescent="0.25">
      <c r="A27" s="76" t="s">
        <v>616</v>
      </c>
      <c r="B27" s="77"/>
      <c r="C27" s="3">
        <f t="shared" ref="C27:AH27" si="0">SUM(C15:C26)</f>
        <v>10</v>
      </c>
      <c r="D27" s="3">
        <f t="shared" si="0"/>
        <v>2</v>
      </c>
      <c r="E27" s="3">
        <f t="shared" si="0"/>
        <v>0</v>
      </c>
      <c r="F27" s="3">
        <f t="shared" si="0"/>
        <v>9</v>
      </c>
      <c r="G27" s="3">
        <f t="shared" si="0"/>
        <v>2</v>
      </c>
      <c r="H27" s="3">
        <f t="shared" si="0"/>
        <v>1</v>
      </c>
      <c r="I27" s="3">
        <f t="shared" si="0"/>
        <v>7</v>
      </c>
      <c r="J27" s="3">
        <f t="shared" si="0"/>
        <v>5</v>
      </c>
      <c r="K27" s="3">
        <f t="shared" si="0"/>
        <v>0</v>
      </c>
      <c r="L27" s="3">
        <f t="shared" si="0"/>
        <v>11</v>
      </c>
      <c r="M27" s="3">
        <f t="shared" si="0"/>
        <v>1</v>
      </c>
      <c r="N27" s="3">
        <f t="shared" si="0"/>
        <v>0</v>
      </c>
      <c r="O27" s="3">
        <f t="shared" si="0"/>
        <v>5</v>
      </c>
      <c r="P27" s="3">
        <f t="shared" si="0"/>
        <v>7</v>
      </c>
      <c r="Q27" s="3">
        <f t="shared" si="0"/>
        <v>0</v>
      </c>
      <c r="R27" s="3">
        <f t="shared" si="0"/>
        <v>9</v>
      </c>
      <c r="S27" s="3">
        <f t="shared" si="0"/>
        <v>2</v>
      </c>
      <c r="T27" s="3">
        <f t="shared" si="0"/>
        <v>1</v>
      </c>
      <c r="U27" s="3">
        <f t="shared" si="0"/>
        <v>5</v>
      </c>
      <c r="V27" s="3">
        <f t="shared" si="0"/>
        <v>7</v>
      </c>
      <c r="W27" s="3">
        <f t="shared" si="0"/>
        <v>0</v>
      </c>
      <c r="X27" s="3">
        <f t="shared" si="0"/>
        <v>11</v>
      </c>
      <c r="Y27" s="3">
        <f t="shared" si="0"/>
        <v>1</v>
      </c>
      <c r="Z27" s="3">
        <f t="shared" si="0"/>
        <v>0</v>
      </c>
      <c r="AA27" s="3">
        <f t="shared" si="0"/>
        <v>7</v>
      </c>
      <c r="AB27" s="3">
        <f t="shared" si="0"/>
        <v>5</v>
      </c>
      <c r="AC27" s="3">
        <f t="shared" si="0"/>
        <v>0</v>
      </c>
      <c r="AD27" s="3">
        <f t="shared" si="0"/>
        <v>6</v>
      </c>
      <c r="AE27" s="3">
        <f t="shared" si="0"/>
        <v>6</v>
      </c>
      <c r="AF27" s="3">
        <f t="shared" si="0"/>
        <v>0</v>
      </c>
      <c r="AG27" s="3">
        <f t="shared" si="0"/>
        <v>7</v>
      </c>
      <c r="AH27" s="3">
        <f t="shared" si="0"/>
        <v>5</v>
      </c>
      <c r="AI27" s="3">
        <f t="shared" ref="AI27:BN27" si="1">SUM(AI15:AI26)</f>
        <v>0</v>
      </c>
      <c r="AJ27" s="3">
        <f t="shared" si="1"/>
        <v>10</v>
      </c>
      <c r="AK27" s="3">
        <f t="shared" si="1"/>
        <v>2</v>
      </c>
      <c r="AL27" s="3">
        <f t="shared" si="1"/>
        <v>0</v>
      </c>
      <c r="AM27" s="3">
        <f t="shared" si="1"/>
        <v>11</v>
      </c>
      <c r="AN27" s="3">
        <f t="shared" si="1"/>
        <v>1</v>
      </c>
      <c r="AO27" s="3">
        <f t="shared" si="1"/>
        <v>0</v>
      </c>
      <c r="AP27" s="3">
        <f t="shared" si="1"/>
        <v>7</v>
      </c>
      <c r="AQ27" s="3">
        <f t="shared" si="1"/>
        <v>5</v>
      </c>
      <c r="AR27" s="3">
        <f t="shared" si="1"/>
        <v>0</v>
      </c>
      <c r="AS27" s="3">
        <f t="shared" si="1"/>
        <v>10</v>
      </c>
      <c r="AT27" s="3">
        <f t="shared" si="1"/>
        <v>2</v>
      </c>
      <c r="AU27" s="3">
        <f t="shared" si="1"/>
        <v>0</v>
      </c>
      <c r="AV27" s="3">
        <f t="shared" si="1"/>
        <v>10</v>
      </c>
      <c r="AW27" s="3">
        <f t="shared" si="1"/>
        <v>2</v>
      </c>
      <c r="AX27" s="3">
        <f t="shared" si="1"/>
        <v>0</v>
      </c>
      <c r="AY27" s="3">
        <f t="shared" si="1"/>
        <v>8</v>
      </c>
      <c r="AZ27" s="3">
        <f t="shared" si="1"/>
        <v>4</v>
      </c>
      <c r="BA27" s="3">
        <f t="shared" si="1"/>
        <v>0</v>
      </c>
      <c r="BB27" s="3">
        <f t="shared" si="1"/>
        <v>9</v>
      </c>
      <c r="BC27" s="3">
        <f t="shared" si="1"/>
        <v>3</v>
      </c>
      <c r="BD27" s="3">
        <f t="shared" si="1"/>
        <v>0</v>
      </c>
      <c r="BE27" s="3">
        <f t="shared" si="1"/>
        <v>9</v>
      </c>
      <c r="BF27" s="3">
        <f t="shared" si="1"/>
        <v>3</v>
      </c>
      <c r="BG27" s="3">
        <f t="shared" si="1"/>
        <v>0</v>
      </c>
      <c r="BH27" s="3">
        <f t="shared" si="1"/>
        <v>9</v>
      </c>
      <c r="BI27" s="3">
        <f t="shared" si="1"/>
        <v>3</v>
      </c>
      <c r="BJ27" s="3">
        <f t="shared" si="1"/>
        <v>0</v>
      </c>
      <c r="BK27" s="3">
        <f t="shared" si="1"/>
        <v>11</v>
      </c>
      <c r="BL27" s="3">
        <f t="shared" si="1"/>
        <v>1</v>
      </c>
      <c r="BM27" s="3">
        <f t="shared" si="1"/>
        <v>0</v>
      </c>
      <c r="BN27" s="3">
        <f t="shared" si="1"/>
        <v>11</v>
      </c>
      <c r="BO27" s="3">
        <f t="shared" ref="BO27:CT27" si="2">SUM(BO15:BO26)</f>
        <v>1</v>
      </c>
      <c r="BP27" s="3">
        <f t="shared" si="2"/>
        <v>0</v>
      </c>
      <c r="BQ27" s="3">
        <f t="shared" si="2"/>
        <v>11</v>
      </c>
      <c r="BR27" s="3">
        <f t="shared" si="2"/>
        <v>1</v>
      </c>
      <c r="BS27" s="3">
        <f t="shared" si="2"/>
        <v>0</v>
      </c>
      <c r="BT27" s="3">
        <f t="shared" si="2"/>
        <v>8</v>
      </c>
      <c r="BU27" s="3">
        <f t="shared" si="2"/>
        <v>4</v>
      </c>
      <c r="BV27" s="3">
        <f t="shared" si="2"/>
        <v>0</v>
      </c>
      <c r="BW27" s="3">
        <f t="shared" si="2"/>
        <v>7</v>
      </c>
      <c r="BX27" s="3">
        <f t="shared" si="2"/>
        <v>5</v>
      </c>
      <c r="BY27" s="3">
        <f t="shared" si="2"/>
        <v>0</v>
      </c>
      <c r="BZ27" s="3">
        <f t="shared" si="2"/>
        <v>10</v>
      </c>
      <c r="CA27" s="3">
        <f t="shared" si="2"/>
        <v>2</v>
      </c>
      <c r="CB27" s="3">
        <f t="shared" si="2"/>
        <v>0</v>
      </c>
      <c r="CC27" s="3">
        <f t="shared" si="2"/>
        <v>10</v>
      </c>
      <c r="CD27" s="3">
        <f t="shared" si="2"/>
        <v>2</v>
      </c>
      <c r="CE27" s="3">
        <f t="shared" si="2"/>
        <v>0</v>
      </c>
      <c r="CF27" s="3">
        <f t="shared" si="2"/>
        <v>9</v>
      </c>
      <c r="CG27" s="3">
        <f t="shared" si="2"/>
        <v>3</v>
      </c>
      <c r="CH27" s="3">
        <f t="shared" si="2"/>
        <v>0</v>
      </c>
      <c r="CI27" s="3">
        <f t="shared" si="2"/>
        <v>5</v>
      </c>
      <c r="CJ27" s="3">
        <f t="shared" si="2"/>
        <v>7</v>
      </c>
      <c r="CK27" s="3">
        <f t="shared" si="2"/>
        <v>0</v>
      </c>
      <c r="CL27" s="3">
        <f t="shared" si="2"/>
        <v>7</v>
      </c>
      <c r="CM27" s="3">
        <f t="shared" si="2"/>
        <v>4</v>
      </c>
      <c r="CN27" s="3">
        <f t="shared" si="2"/>
        <v>1</v>
      </c>
      <c r="CO27" s="3">
        <f t="shared" si="2"/>
        <v>8</v>
      </c>
      <c r="CP27" s="3">
        <f t="shared" si="2"/>
        <v>4</v>
      </c>
      <c r="CQ27" s="3">
        <f t="shared" si="2"/>
        <v>0</v>
      </c>
      <c r="CR27" s="3">
        <f t="shared" si="2"/>
        <v>7</v>
      </c>
      <c r="CS27" s="3">
        <f t="shared" si="2"/>
        <v>5</v>
      </c>
      <c r="CT27" s="3">
        <f t="shared" si="2"/>
        <v>0</v>
      </c>
      <c r="CU27" s="3">
        <f t="shared" ref="CU27:DZ27" si="3">SUM(CU15:CU26)</f>
        <v>5</v>
      </c>
      <c r="CV27" s="3">
        <f t="shared" si="3"/>
        <v>6</v>
      </c>
      <c r="CW27" s="3">
        <f t="shared" si="3"/>
        <v>1</v>
      </c>
      <c r="CX27" s="3">
        <f t="shared" si="3"/>
        <v>7</v>
      </c>
      <c r="CY27" s="3">
        <f t="shared" si="3"/>
        <v>5</v>
      </c>
      <c r="CZ27" s="3">
        <f t="shared" si="3"/>
        <v>0</v>
      </c>
      <c r="DA27" s="3">
        <f t="shared" si="3"/>
        <v>11</v>
      </c>
      <c r="DB27" s="3">
        <f t="shared" si="3"/>
        <v>1</v>
      </c>
      <c r="DC27" s="3">
        <f t="shared" si="3"/>
        <v>0</v>
      </c>
      <c r="DD27" s="3">
        <f t="shared" si="3"/>
        <v>11</v>
      </c>
      <c r="DE27" s="3">
        <f t="shared" si="3"/>
        <v>1</v>
      </c>
      <c r="DF27" s="3">
        <f t="shared" si="3"/>
        <v>0</v>
      </c>
      <c r="DG27" s="3">
        <f t="shared" si="3"/>
        <v>11</v>
      </c>
      <c r="DH27" s="3">
        <f t="shared" si="3"/>
        <v>1</v>
      </c>
      <c r="DI27" s="3">
        <f t="shared" si="3"/>
        <v>0</v>
      </c>
      <c r="DJ27" s="3">
        <f t="shared" si="3"/>
        <v>7</v>
      </c>
      <c r="DK27" s="3">
        <f t="shared" si="3"/>
        <v>5</v>
      </c>
      <c r="DL27" s="3">
        <f t="shared" si="3"/>
        <v>0</v>
      </c>
      <c r="DM27" s="3">
        <f t="shared" si="3"/>
        <v>6</v>
      </c>
      <c r="DN27" s="3">
        <f t="shared" si="3"/>
        <v>6</v>
      </c>
      <c r="DO27" s="3">
        <f t="shared" si="3"/>
        <v>0</v>
      </c>
    </row>
    <row r="28" spans="1:254" ht="39" customHeight="1" x14ac:dyDescent="0.25">
      <c r="A28" s="78" t="s">
        <v>641</v>
      </c>
      <c r="B28" s="79"/>
      <c r="C28" s="17">
        <f t="shared" ref="C28:AH28" si="4">C27/12%</f>
        <v>83.333333333333343</v>
      </c>
      <c r="D28" s="17">
        <f t="shared" si="4"/>
        <v>16.666666666666668</v>
      </c>
      <c r="E28" s="17">
        <f t="shared" si="4"/>
        <v>0</v>
      </c>
      <c r="F28" s="17">
        <f t="shared" si="4"/>
        <v>75</v>
      </c>
      <c r="G28" s="17">
        <f t="shared" si="4"/>
        <v>16.666666666666668</v>
      </c>
      <c r="H28" s="17">
        <f t="shared" si="4"/>
        <v>8.3333333333333339</v>
      </c>
      <c r="I28" s="17">
        <f t="shared" si="4"/>
        <v>58.333333333333336</v>
      </c>
      <c r="J28" s="17">
        <f t="shared" si="4"/>
        <v>41.666666666666671</v>
      </c>
      <c r="K28" s="17">
        <f t="shared" si="4"/>
        <v>0</v>
      </c>
      <c r="L28" s="17">
        <f t="shared" si="4"/>
        <v>91.666666666666671</v>
      </c>
      <c r="M28" s="17">
        <f t="shared" si="4"/>
        <v>8.3333333333333339</v>
      </c>
      <c r="N28" s="17">
        <f t="shared" si="4"/>
        <v>0</v>
      </c>
      <c r="O28" s="17">
        <f t="shared" si="4"/>
        <v>41.666666666666671</v>
      </c>
      <c r="P28" s="17">
        <f t="shared" si="4"/>
        <v>58.333333333333336</v>
      </c>
      <c r="Q28" s="17">
        <f t="shared" si="4"/>
        <v>0</v>
      </c>
      <c r="R28" s="17">
        <f t="shared" si="4"/>
        <v>75</v>
      </c>
      <c r="S28" s="17">
        <f t="shared" si="4"/>
        <v>16.666666666666668</v>
      </c>
      <c r="T28" s="17">
        <f t="shared" si="4"/>
        <v>8.3333333333333339</v>
      </c>
      <c r="U28" s="17">
        <f t="shared" si="4"/>
        <v>41.666666666666671</v>
      </c>
      <c r="V28" s="17">
        <f t="shared" si="4"/>
        <v>58.333333333333336</v>
      </c>
      <c r="W28" s="17">
        <f t="shared" si="4"/>
        <v>0</v>
      </c>
      <c r="X28" s="17">
        <f t="shared" si="4"/>
        <v>91.666666666666671</v>
      </c>
      <c r="Y28" s="17">
        <f t="shared" si="4"/>
        <v>8.3333333333333339</v>
      </c>
      <c r="Z28" s="17">
        <f t="shared" si="4"/>
        <v>0</v>
      </c>
      <c r="AA28" s="17">
        <f t="shared" si="4"/>
        <v>58.333333333333336</v>
      </c>
      <c r="AB28" s="17">
        <f t="shared" si="4"/>
        <v>41.666666666666671</v>
      </c>
      <c r="AC28" s="17">
        <f t="shared" si="4"/>
        <v>0</v>
      </c>
      <c r="AD28" s="17">
        <f t="shared" si="4"/>
        <v>50</v>
      </c>
      <c r="AE28" s="17">
        <f t="shared" si="4"/>
        <v>50</v>
      </c>
      <c r="AF28" s="17">
        <f t="shared" si="4"/>
        <v>0</v>
      </c>
      <c r="AG28" s="17">
        <f t="shared" si="4"/>
        <v>58.333333333333336</v>
      </c>
      <c r="AH28" s="17">
        <f t="shared" si="4"/>
        <v>41.666666666666671</v>
      </c>
      <c r="AI28" s="17">
        <f t="shared" ref="AI28:BN28" si="5">AI27/12%</f>
        <v>0</v>
      </c>
      <c r="AJ28" s="17">
        <f t="shared" si="5"/>
        <v>83.333333333333343</v>
      </c>
      <c r="AK28" s="17">
        <f t="shared" si="5"/>
        <v>16.666666666666668</v>
      </c>
      <c r="AL28" s="17">
        <f t="shared" si="5"/>
        <v>0</v>
      </c>
      <c r="AM28" s="17">
        <f t="shared" si="5"/>
        <v>91.666666666666671</v>
      </c>
      <c r="AN28" s="17">
        <f t="shared" si="5"/>
        <v>8.3333333333333339</v>
      </c>
      <c r="AO28" s="17">
        <f t="shared" si="5"/>
        <v>0</v>
      </c>
      <c r="AP28" s="17">
        <f t="shared" si="5"/>
        <v>58.333333333333336</v>
      </c>
      <c r="AQ28" s="17">
        <f t="shared" si="5"/>
        <v>41.666666666666671</v>
      </c>
      <c r="AR28" s="17">
        <f t="shared" si="5"/>
        <v>0</v>
      </c>
      <c r="AS28" s="17">
        <f t="shared" si="5"/>
        <v>83.333333333333343</v>
      </c>
      <c r="AT28" s="17">
        <f t="shared" si="5"/>
        <v>16.666666666666668</v>
      </c>
      <c r="AU28" s="17">
        <f t="shared" si="5"/>
        <v>0</v>
      </c>
      <c r="AV28" s="17">
        <f t="shared" si="5"/>
        <v>83.333333333333343</v>
      </c>
      <c r="AW28" s="17">
        <f t="shared" si="5"/>
        <v>16.666666666666668</v>
      </c>
      <c r="AX28" s="17">
        <f t="shared" si="5"/>
        <v>0</v>
      </c>
      <c r="AY28" s="17">
        <f t="shared" si="5"/>
        <v>66.666666666666671</v>
      </c>
      <c r="AZ28" s="17">
        <f t="shared" si="5"/>
        <v>33.333333333333336</v>
      </c>
      <c r="BA28" s="17">
        <f t="shared" si="5"/>
        <v>0</v>
      </c>
      <c r="BB28" s="17">
        <f t="shared" si="5"/>
        <v>75</v>
      </c>
      <c r="BC28" s="17">
        <f t="shared" si="5"/>
        <v>25</v>
      </c>
      <c r="BD28" s="17">
        <f t="shared" si="5"/>
        <v>0</v>
      </c>
      <c r="BE28" s="17">
        <f t="shared" si="5"/>
        <v>75</v>
      </c>
      <c r="BF28" s="17">
        <f t="shared" si="5"/>
        <v>25</v>
      </c>
      <c r="BG28" s="17">
        <f t="shared" si="5"/>
        <v>0</v>
      </c>
      <c r="BH28" s="18">
        <f t="shared" si="5"/>
        <v>75</v>
      </c>
      <c r="BI28" s="18">
        <f t="shared" si="5"/>
        <v>25</v>
      </c>
      <c r="BJ28" s="18">
        <f t="shared" si="5"/>
        <v>0</v>
      </c>
      <c r="BK28" s="18">
        <f t="shared" si="5"/>
        <v>91.666666666666671</v>
      </c>
      <c r="BL28" s="18">
        <f t="shared" si="5"/>
        <v>8.3333333333333339</v>
      </c>
      <c r="BM28" s="18">
        <f t="shared" si="5"/>
        <v>0</v>
      </c>
      <c r="BN28" s="18">
        <f t="shared" si="5"/>
        <v>91.666666666666671</v>
      </c>
      <c r="BO28" s="18">
        <f t="shared" ref="BO28:CT28" si="6">BO27/12%</f>
        <v>8.3333333333333339</v>
      </c>
      <c r="BP28" s="18">
        <f t="shared" si="6"/>
        <v>0</v>
      </c>
      <c r="BQ28" s="18">
        <f t="shared" si="6"/>
        <v>91.666666666666671</v>
      </c>
      <c r="BR28" s="18">
        <f t="shared" si="6"/>
        <v>8.3333333333333339</v>
      </c>
      <c r="BS28" s="18">
        <f t="shared" si="6"/>
        <v>0</v>
      </c>
      <c r="BT28" s="18">
        <f t="shared" si="6"/>
        <v>66.666666666666671</v>
      </c>
      <c r="BU28" s="18">
        <f t="shared" si="6"/>
        <v>33.333333333333336</v>
      </c>
      <c r="BV28" s="18">
        <f t="shared" si="6"/>
        <v>0</v>
      </c>
      <c r="BW28" s="17">
        <f t="shared" si="6"/>
        <v>58.333333333333336</v>
      </c>
      <c r="BX28" s="17">
        <f t="shared" si="6"/>
        <v>41.666666666666671</v>
      </c>
      <c r="BY28" s="17">
        <f t="shared" si="6"/>
        <v>0</v>
      </c>
      <c r="BZ28" s="17">
        <f t="shared" si="6"/>
        <v>83.333333333333343</v>
      </c>
      <c r="CA28" s="17">
        <f t="shared" si="6"/>
        <v>16.666666666666668</v>
      </c>
      <c r="CB28" s="17">
        <f t="shared" si="6"/>
        <v>0</v>
      </c>
      <c r="CC28" s="17">
        <f t="shared" si="6"/>
        <v>83.333333333333343</v>
      </c>
      <c r="CD28" s="17">
        <f t="shared" si="6"/>
        <v>16.666666666666668</v>
      </c>
      <c r="CE28" s="17">
        <f t="shared" si="6"/>
        <v>0</v>
      </c>
      <c r="CF28" s="17">
        <f t="shared" si="6"/>
        <v>75</v>
      </c>
      <c r="CG28" s="17">
        <f t="shared" si="6"/>
        <v>25</v>
      </c>
      <c r="CH28" s="17">
        <f t="shared" si="6"/>
        <v>0</v>
      </c>
      <c r="CI28" s="17">
        <f t="shared" si="6"/>
        <v>41.666666666666671</v>
      </c>
      <c r="CJ28" s="17">
        <f t="shared" si="6"/>
        <v>58.333333333333336</v>
      </c>
      <c r="CK28" s="17">
        <f t="shared" si="6"/>
        <v>0</v>
      </c>
      <c r="CL28" s="17">
        <f t="shared" si="6"/>
        <v>58.333333333333336</v>
      </c>
      <c r="CM28" s="17">
        <f t="shared" si="6"/>
        <v>33.333333333333336</v>
      </c>
      <c r="CN28" s="17">
        <f t="shared" si="6"/>
        <v>8.3333333333333339</v>
      </c>
      <c r="CO28" s="17">
        <f t="shared" si="6"/>
        <v>66.666666666666671</v>
      </c>
      <c r="CP28" s="17">
        <f t="shared" si="6"/>
        <v>33.333333333333336</v>
      </c>
      <c r="CQ28" s="17">
        <f t="shared" si="6"/>
        <v>0</v>
      </c>
      <c r="CR28" s="17">
        <f t="shared" si="6"/>
        <v>58.333333333333336</v>
      </c>
      <c r="CS28" s="17">
        <f t="shared" si="6"/>
        <v>41.666666666666671</v>
      </c>
      <c r="CT28" s="17">
        <f t="shared" si="6"/>
        <v>0</v>
      </c>
      <c r="CU28" s="17">
        <f t="shared" ref="CU28:DO28" si="7">CU27/12%</f>
        <v>41.666666666666671</v>
      </c>
      <c r="CV28" s="17">
        <f t="shared" si="7"/>
        <v>50</v>
      </c>
      <c r="CW28" s="17">
        <f t="shared" si="7"/>
        <v>8.3333333333333339</v>
      </c>
      <c r="CX28" s="17">
        <f t="shared" si="7"/>
        <v>58.333333333333336</v>
      </c>
      <c r="CY28" s="17">
        <f t="shared" si="7"/>
        <v>41.666666666666671</v>
      </c>
      <c r="CZ28" s="17">
        <f t="shared" si="7"/>
        <v>0</v>
      </c>
      <c r="DA28" s="18">
        <f t="shared" si="7"/>
        <v>91.666666666666671</v>
      </c>
      <c r="DB28" s="18">
        <f t="shared" si="7"/>
        <v>8.3333333333333339</v>
      </c>
      <c r="DC28" s="18">
        <f t="shared" si="7"/>
        <v>0</v>
      </c>
      <c r="DD28" s="18">
        <f t="shared" si="7"/>
        <v>91.666666666666671</v>
      </c>
      <c r="DE28" s="18">
        <f t="shared" si="7"/>
        <v>8.3333333333333339</v>
      </c>
      <c r="DF28" s="18">
        <f t="shared" si="7"/>
        <v>0</v>
      </c>
      <c r="DG28" s="18">
        <f t="shared" si="7"/>
        <v>91.666666666666671</v>
      </c>
      <c r="DH28" s="18">
        <f t="shared" si="7"/>
        <v>8.3333333333333339</v>
      </c>
      <c r="DI28" s="18">
        <f t="shared" si="7"/>
        <v>0</v>
      </c>
      <c r="DJ28" s="18">
        <f t="shared" si="7"/>
        <v>58.333333333333336</v>
      </c>
      <c r="DK28" s="18">
        <f t="shared" si="7"/>
        <v>41.666666666666671</v>
      </c>
      <c r="DL28" s="18">
        <f t="shared" si="7"/>
        <v>0</v>
      </c>
      <c r="DM28" s="18">
        <f t="shared" si="7"/>
        <v>50</v>
      </c>
      <c r="DN28" s="18">
        <f t="shared" si="7"/>
        <v>50</v>
      </c>
      <c r="DO28" s="18">
        <f t="shared" si="7"/>
        <v>0</v>
      </c>
    </row>
    <row r="29" spans="1:254" x14ac:dyDescent="0.25">
      <c r="B29" s="11"/>
      <c r="C29" s="12"/>
      <c r="T29" s="11"/>
    </row>
    <row r="30" spans="1:254" x14ac:dyDescent="0.25">
      <c r="B30" s="60" t="s">
        <v>617</v>
      </c>
      <c r="C30" s="61"/>
      <c r="D30" s="61"/>
      <c r="E30" s="62"/>
      <c r="F30" s="23"/>
      <c r="G30" s="23"/>
      <c r="T30" s="11"/>
    </row>
    <row r="31" spans="1:254" x14ac:dyDescent="0.25">
      <c r="B31" s="24" t="s">
        <v>618</v>
      </c>
      <c r="C31" s="25" t="s">
        <v>621</v>
      </c>
      <c r="D31" s="33">
        <f>E31/100*12</f>
        <v>8</v>
      </c>
      <c r="E31" s="26">
        <f>(C28+F28+I28+L28+O28+R28+U28)/7</f>
        <v>66.666666666666671</v>
      </c>
      <c r="F31" s="27"/>
      <c r="G31" s="27"/>
      <c r="T31" s="11"/>
    </row>
    <row r="32" spans="1:254" x14ac:dyDescent="0.25">
      <c r="B32" s="24" t="s">
        <v>619</v>
      </c>
      <c r="C32" s="28" t="s">
        <v>621</v>
      </c>
      <c r="D32" s="32">
        <f>E32/100*12</f>
        <v>3.7142857142857144</v>
      </c>
      <c r="E32" s="29">
        <f>(D28+G28+J28+M28+P28+S28+V28)/7</f>
        <v>30.952380952380953</v>
      </c>
      <c r="F32" s="27"/>
      <c r="G32" s="27"/>
      <c r="T32" s="11"/>
    </row>
    <row r="33" spans="2:20" x14ac:dyDescent="0.25">
      <c r="B33" s="24" t="s">
        <v>620</v>
      </c>
      <c r="C33" s="28" t="s">
        <v>621</v>
      </c>
      <c r="D33" s="32">
        <f>E33/100*12</f>
        <v>0.2857142857142857</v>
      </c>
      <c r="E33" s="29">
        <f>(E28+H28+K28+N28+Q28+T28+W28)/7</f>
        <v>2.3809523809523809</v>
      </c>
      <c r="F33" s="27"/>
      <c r="G33" s="27"/>
      <c r="T33" s="11"/>
    </row>
    <row r="34" spans="2:20" x14ac:dyDescent="0.25">
      <c r="B34" s="24"/>
      <c r="C34" s="28"/>
      <c r="D34" s="31">
        <f>SUM(D31:D33)</f>
        <v>12.000000000000002</v>
      </c>
      <c r="E34" s="31">
        <f>SUM(E31:E33)</f>
        <v>100</v>
      </c>
      <c r="F34" s="27"/>
      <c r="G34" s="27"/>
    </row>
    <row r="35" spans="2:20" ht="15" customHeight="1" x14ac:dyDescent="0.25">
      <c r="B35" s="24"/>
      <c r="D35" s="63" t="s">
        <v>56</v>
      </c>
      <c r="E35" s="64"/>
      <c r="F35" s="66" t="s">
        <v>3</v>
      </c>
      <c r="G35" s="67"/>
    </row>
    <row r="36" spans="2:20" ht="15" customHeight="1" x14ac:dyDescent="0.25">
      <c r="B36" s="24" t="s">
        <v>618</v>
      </c>
      <c r="C36" s="28" t="s">
        <v>622</v>
      </c>
      <c r="D36" s="32">
        <f>E36/100*12</f>
        <v>8.428571428571427</v>
      </c>
      <c r="E36" s="29">
        <f>(X28+AA28+AD28+AG28+AJ28+AM28+AP28)/7</f>
        <v>70.238095238095227</v>
      </c>
      <c r="F36" s="32">
        <f>G36/100*12</f>
        <v>9.2000000000000011</v>
      </c>
      <c r="G36" s="29">
        <f>(AS28+AV28+AY28+BB28+BE28)/5</f>
        <v>76.666666666666671</v>
      </c>
    </row>
    <row r="37" spans="2:20" x14ac:dyDescent="0.25">
      <c r="B37" s="24" t="s">
        <v>619</v>
      </c>
      <c r="C37" s="28" t="s">
        <v>622</v>
      </c>
      <c r="D37" s="32">
        <f>E37/100*12</f>
        <v>3.5714285714285721</v>
      </c>
      <c r="E37" s="29">
        <f>(Y28+AB28+AE28+AH28+AK28+AN28+AQ28)/7</f>
        <v>29.761904761904766</v>
      </c>
      <c r="F37" s="32">
        <f>G37/100*12</f>
        <v>2.8000000000000003</v>
      </c>
      <c r="G37" s="29">
        <f>(AT28+AW28+AZ28+BC28+BF28)/5</f>
        <v>23.333333333333336</v>
      </c>
    </row>
    <row r="38" spans="2:20" x14ac:dyDescent="0.25">
      <c r="B38" s="24" t="s">
        <v>620</v>
      </c>
      <c r="C38" s="28" t="s">
        <v>622</v>
      </c>
      <c r="D38" s="32">
        <f>E38/100*12</f>
        <v>0</v>
      </c>
      <c r="E38" s="29">
        <f>(Z28+AC28+AF28+AI28+AL28+AO28+AR28)/7</f>
        <v>0</v>
      </c>
      <c r="F38" s="32">
        <f>G38/100*12</f>
        <v>0</v>
      </c>
      <c r="G38" s="29">
        <f>(AU28+AX28+BA28+BD28+BG28)/5</f>
        <v>0</v>
      </c>
    </row>
    <row r="39" spans="2:20" x14ac:dyDescent="0.25">
      <c r="B39" s="24"/>
      <c r="C39" s="28"/>
      <c r="D39" s="31">
        <f>SUM(D36:D38)</f>
        <v>12</v>
      </c>
      <c r="E39" s="31">
        <f>SUM(E36:E38)</f>
        <v>100</v>
      </c>
      <c r="F39" s="31">
        <f>SUM(F36:F38)</f>
        <v>12.000000000000002</v>
      </c>
      <c r="G39" s="31">
        <f>SUM(G36:G38)</f>
        <v>100</v>
      </c>
    </row>
    <row r="40" spans="2:20" x14ac:dyDescent="0.25">
      <c r="B40" s="24" t="s">
        <v>618</v>
      </c>
      <c r="C40" s="28" t="s">
        <v>623</v>
      </c>
      <c r="D40" s="20">
        <f>E40/100*12</f>
        <v>10.000000000000002</v>
      </c>
      <c r="E40" s="29">
        <f>(BH28+BK28+BN28+BQ28+BT28)/5</f>
        <v>83.333333333333343</v>
      </c>
      <c r="F40" s="27"/>
      <c r="G40" s="27"/>
    </row>
    <row r="41" spans="2:20" x14ac:dyDescent="0.25">
      <c r="B41" s="24" t="s">
        <v>619</v>
      </c>
      <c r="C41" s="28" t="s">
        <v>623</v>
      </c>
      <c r="D41" s="20">
        <f>E41/100*12</f>
        <v>2</v>
      </c>
      <c r="E41" s="29">
        <f>(BI28+BL28+BO28+BR28+BU28)/5</f>
        <v>16.666666666666668</v>
      </c>
      <c r="F41" s="27"/>
      <c r="G41" s="27"/>
    </row>
    <row r="42" spans="2:20" x14ac:dyDescent="0.25">
      <c r="B42" s="24" t="s">
        <v>620</v>
      </c>
      <c r="C42" s="28" t="s">
        <v>623</v>
      </c>
      <c r="D42" s="20">
        <f>E42/100*12</f>
        <v>0</v>
      </c>
      <c r="E42" s="29">
        <f>(BJ28+BM28+BP28+BS28+BV28)/5</f>
        <v>0</v>
      </c>
      <c r="F42" s="27"/>
      <c r="G42" s="27"/>
    </row>
    <row r="43" spans="2:20" x14ac:dyDescent="0.25">
      <c r="B43" s="24"/>
      <c r="C43" s="28"/>
      <c r="D43" s="30">
        <f>SUM(D40:D42)</f>
        <v>12.000000000000002</v>
      </c>
      <c r="E43" s="31">
        <f>SUM(E40:E42)</f>
        <v>100.00000000000001</v>
      </c>
      <c r="F43" s="27"/>
      <c r="G43" s="27"/>
    </row>
    <row r="44" spans="2:20" x14ac:dyDescent="0.25">
      <c r="B44" s="24"/>
      <c r="C44" s="28"/>
      <c r="D44" s="63" t="s">
        <v>116</v>
      </c>
      <c r="E44" s="64"/>
      <c r="F44" s="68" t="s">
        <v>117</v>
      </c>
      <c r="G44" s="69"/>
    </row>
    <row r="45" spans="2:20" x14ac:dyDescent="0.25">
      <c r="B45" s="24" t="s">
        <v>618</v>
      </c>
      <c r="C45" s="28" t="s">
        <v>624</v>
      </c>
      <c r="D45" s="20">
        <f>E45/100*12</f>
        <v>9</v>
      </c>
      <c r="E45" s="29">
        <f>(BW28+BZ28+CC28+CF28)/4</f>
        <v>75</v>
      </c>
      <c r="F45" s="20">
        <f>G45/100*12</f>
        <v>6.5</v>
      </c>
      <c r="G45" s="29">
        <f>(CI28+CL28+CO28+CR28+CU28+CX28)/6</f>
        <v>54.166666666666664</v>
      </c>
    </row>
    <row r="46" spans="2:20" x14ac:dyDescent="0.25">
      <c r="B46" s="24" t="s">
        <v>619</v>
      </c>
      <c r="C46" s="28" t="s">
        <v>624</v>
      </c>
      <c r="D46" s="20">
        <f>E46/100*12</f>
        <v>3.0000000000000009</v>
      </c>
      <c r="E46" s="29">
        <f>(BX28+CA28+CD28+CG28)/4</f>
        <v>25.000000000000004</v>
      </c>
      <c r="F46" s="20">
        <f>G46/100*12</f>
        <v>5.1666666666666679</v>
      </c>
      <c r="G46" s="29">
        <f>(CJ28+CM28+CP28+CS28+CV28+CY28)/6</f>
        <v>43.055555555555564</v>
      </c>
    </row>
    <row r="47" spans="2:20" x14ac:dyDescent="0.25">
      <c r="B47" s="24" t="s">
        <v>620</v>
      </c>
      <c r="C47" s="28" t="s">
        <v>624</v>
      </c>
      <c r="D47" s="20">
        <f>E47/100*12</f>
        <v>0</v>
      </c>
      <c r="E47" s="29">
        <f>(BY28+CB28+CE28+CH28)/4</f>
        <v>0</v>
      </c>
      <c r="F47" s="20">
        <f>G47/100*12</f>
        <v>0.33333333333333337</v>
      </c>
      <c r="G47" s="29">
        <f>(CK28+CN28+CQ28+CT28+CW28+CZ28)/6</f>
        <v>2.7777777777777781</v>
      </c>
    </row>
    <row r="48" spans="2:20" x14ac:dyDescent="0.25">
      <c r="B48" s="24"/>
      <c r="C48" s="28"/>
      <c r="D48" s="30">
        <f>SUM(D45:D47)</f>
        <v>12</v>
      </c>
      <c r="E48" s="30">
        <f>SUM(E45:E47)</f>
        <v>100</v>
      </c>
      <c r="F48" s="30">
        <f>SUM(F45:F47)</f>
        <v>12.000000000000002</v>
      </c>
      <c r="G48" s="30">
        <f>SUM(G45:G47)</f>
        <v>100</v>
      </c>
    </row>
    <row r="49" spans="2:7" x14ac:dyDescent="0.25">
      <c r="B49" s="24" t="s">
        <v>618</v>
      </c>
      <c r="C49" s="28" t="s">
        <v>625</v>
      </c>
      <c r="D49" s="20">
        <f>E49/100*12</f>
        <v>9.1999999999999993</v>
      </c>
      <c r="E49" s="29">
        <f>(DA28+DD28+DG28+DJ28+DM28)/5</f>
        <v>76.666666666666657</v>
      </c>
      <c r="F49" s="27"/>
      <c r="G49" s="27"/>
    </row>
    <row r="50" spans="2:7" x14ac:dyDescent="0.25">
      <c r="B50" s="24" t="s">
        <v>619</v>
      </c>
      <c r="C50" s="28" t="s">
        <v>625</v>
      </c>
      <c r="D50" s="20">
        <f>E50/100*12</f>
        <v>2.8000000000000003</v>
      </c>
      <c r="E50" s="29">
        <f>(DB28+DE28+DH28+DK28+DN28)/5</f>
        <v>23.333333333333336</v>
      </c>
      <c r="F50" s="27"/>
      <c r="G50" s="27"/>
    </row>
    <row r="51" spans="2:7" x14ac:dyDescent="0.25">
      <c r="B51" s="24" t="s">
        <v>620</v>
      </c>
      <c r="C51" s="28" t="s">
        <v>625</v>
      </c>
      <c r="D51" s="20">
        <f>E51/100*12</f>
        <v>0</v>
      </c>
      <c r="E51" s="29">
        <f>(DC28+DF28+DI28+DL28+DO28)/5</f>
        <v>0</v>
      </c>
      <c r="F51" s="27"/>
      <c r="G51" s="27"/>
    </row>
    <row r="52" spans="2:7" x14ac:dyDescent="0.25">
      <c r="B52" s="24"/>
      <c r="C52" s="28"/>
      <c r="D52" s="30">
        <f>SUM(D49:D51)</f>
        <v>12</v>
      </c>
      <c r="E52" s="30">
        <f>SUM(E49:E51)</f>
        <v>100</v>
      </c>
      <c r="F52" s="27"/>
      <c r="G52" s="27"/>
    </row>
  </sheetData>
  <mergeCells count="116">
    <mergeCell ref="D35:E35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27:B27"/>
    <mergeCell ref="A28:B28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30:E30"/>
    <mergeCell ref="D44:E44"/>
    <mergeCell ref="DM2:DN2"/>
    <mergeCell ref="F35:G35"/>
    <mergeCell ref="F44:G44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0"/>
  <sheetViews>
    <sheetView topLeftCell="A43" workbookViewId="0">
      <selection activeCell="G3" sqref="G3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1017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7"/>
      <c r="P2" s="7"/>
      <c r="Q2" s="7"/>
      <c r="R2" s="7"/>
      <c r="S2" s="7"/>
      <c r="T2" s="7"/>
      <c r="U2" s="7"/>
      <c r="V2" s="7"/>
      <c r="DP2" s="65" t="s">
        <v>982</v>
      </c>
      <c r="D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81" t="s">
        <v>0</v>
      </c>
      <c r="B5" s="81" t="s">
        <v>1</v>
      </c>
      <c r="C5" s="82" t="s">
        <v>57</v>
      </c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72" t="s">
        <v>2</v>
      </c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5" t="s">
        <v>138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</row>
    <row r="6" spans="1:254" ht="15.75" customHeight="1" x14ac:dyDescent="0.25">
      <c r="A6" s="81"/>
      <c r="B6" s="8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71" t="s">
        <v>174</v>
      </c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 t="s">
        <v>186</v>
      </c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 t="s">
        <v>117</v>
      </c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81"/>
      <c r="B11" s="8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81"/>
      <c r="B12" s="8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 x14ac:dyDescent="0.25">
      <c r="A13" s="81"/>
      <c r="B13" s="81"/>
      <c r="C13" s="80" t="s">
        <v>705</v>
      </c>
      <c r="D13" s="80"/>
      <c r="E13" s="80"/>
      <c r="F13" s="80" t="s">
        <v>709</v>
      </c>
      <c r="G13" s="80"/>
      <c r="H13" s="80"/>
      <c r="I13" s="80" t="s">
        <v>710</v>
      </c>
      <c r="J13" s="80"/>
      <c r="K13" s="80"/>
      <c r="L13" s="80" t="s">
        <v>711</v>
      </c>
      <c r="M13" s="80"/>
      <c r="N13" s="80"/>
      <c r="O13" s="80" t="s">
        <v>202</v>
      </c>
      <c r="P13" s="80"/>
      <c r="Q13" s="80"/>
      <c r="R13" s="80" t="s">
        <v>204</v>
      </c>
      <c r="S13" s="80"/>
      <c r="T13" s="80"/>
      <c r="U13" s="80" t="s">
        <v>713</v>
      </c>
      <c r="V13" s="80"/>
      <c r="W13" s="80"/>
      <c r="X13" s="80" t="s">
        <v>714</v>
      </c>
      <c r="Y13" s="80"/>
      <c r="Z13" s="80"/>
      <c r="AA13" s="80" t="s">
        <v>715</v>
      </c>
      <c r="AB13" s="80"/>
      <c r="AC13" s="80"/>
      <c r="AD13" s="80" t="s">
        <v>717</v>
      </c>
      <c r="AE13" s="80"/>
      <c r="AF13" s="80"/>
      <c r="AG13" s="80" t="s">
        <v>719</v>
      </c>
      <c r="AH13" s="80"/>
      <c r="AI13" s="80"/>
      <c r="AJ13" s="80" t="s">
        <v>971</v>
      </c>
      <c r="AK13" s="80"/>
      <c r="AL13" s="80"/>
      <c r="AM13" s="80" t="s">
        <v>724</v>
      </c>
      <c r="AN13" s="80"/>
      <c r="AO13" s="80"/>
      <c r="AP13" s="80" t="s">
        <v>725</v>
      </c>
      <c r="AQ13" s="80"/>
      <c r="AR13" s="80"/>
      <c r="AS13" s="80" t="s">
        <v>726</v>
      </c>
      <c r="AT13" s="80"/>
      <c r="AU13" s="80"/>
      <c r="AV13" s="80" t="s">
        <v>727</v>
      </c>
      <c r="AW13" s="80"/>
      <c r="AX13" s="80"/>
      <c r="AY13" s="80" t="s">
        <v>729</v>
      </c>
      <c r="AZ13" s="80"/>
      <c r="BA13" s="80"/>
      <c r="BB13" s="80" t="s">
        <v>730</v>
      </c>
      <c r="BC13" s="80"/>
      <c r="BD13" s="80"/>
      <c r="BE13" s="80" t="s">
        <v>731</v>
      </c>
      <c r="BF13" s="80"/>
      <c r="BG13" s="80"/>
      <c r="BH13" s="80" t="s">
        <v>732</v>
      </c>
      <c r="BI13" s="80"/>
      <c r="BJ13" s="80"/>
      <c r="BK13" s="80" t="s">
        <v>733</v>
      </c>
      <c r="BL13" s="80"/>
      <c r="BM13" s="80"/>
      <c r="BN13" s="80" t="s">
        <v>735</v>
      </c>
      <c r="BO13" s="80"/>
      <c r="BP13" s="80"/>
      <c r="BQ13" s="80" t="s">
        <v>736</v>
      </c>
      <c r="BR13" s="80"/>
      <c r="BS13" s="80"/>
      <c r="BT13" s="80" t="s">
        <v>738</v>
      </c>
      <c r="BU13" s="80"/>
      <c r="BV13" s="80"/>
      <c r="BW13" s="80" t="s">
        <v>740</v>
      </c>
      <c r="BX13" s="80"/>
      <c r="BY13" s="80"/>
      <c r="BZ13" s="80" t="s">
        <v>741</v>
      </c>
      <c r="CA13" s="80"/>
      <c r="CB13" s="80"/>
      <c r="CC13" s="80" t="s">
        <v>745</v>
      </c>
      <c r="CD13" s="80"/>
      <c r="CE13" s="80"/>
      <c r="CF13" s="80" t="s">
        <v>748</v>
      </c>
      <c r="CG13" s="80"/>
      <c r="CH13" s="80"/>
      <c r="CI13" s="80" t="s">
        <v>749</v>
      </c>
      <c r="CJ13" s="80"/>
      <c r="CK13" s="80"/>
      <c r="CL13" s="80" t="s">
        <v>750</v>
      </c>
      <c r="CM13" s="80"/>
      <c r="CN13" s="80"/>
      <c r="CO13" s="80" t="s">
        <v>751</v>
      </c>
      <c r="CP13" s="80"/>
      <c r="CQ13" s="80"/>
      <c r="CR13" s="80" t="s">
        <v>753</v>
      </c>
      <c r="CS13" s="80"/>
      <c r="CT13" s="80"/>
      <c r="CU13" s="80" t="s">
        <v>754</v>
      </c>
      <c r="CV13" s="80"/>
      <c r="CW13" s="80"/>
      <c r="CX13" s="80" t="s">
        <v>755</v>
      </c>
      <c r="CY13" s="80"/>
      <c r="CZ13" s="80"/>
      <c r="DA13" s="80" t="s">
        <v>756</v>
      </c>
      <c r="DB13" s="80"/>
      <c r="DC13" s="80"/>
      <c r="DD13" s="80" t="s">
        <v>757</v>
      </c>
      <c r="DE13" s="80"/>
      <c r="DF13" s="80"/>
      <c r="DG13" s="80" t="s">
        <v>758</v>
      </c>
      <c r="DH13" s="80"/>
      <c r="DI13" s="80"/>
      <c r="DJ13" s="80" t="s">
        <v>760</v>
      </c>
      <c r="DK13" s="80"/>
      <c r="DL13" s="80"/>
      <c r="DM13" s="80" t="s">
        <v>761</v>
      </c>
      <c r="DN13" s="80"/>
      <c r="DO13" s="80"/>
      <c r="DP13" s="80" t="s">
        <v>762</v>
      </c>
      <c r="DQ13" s="80"/>
      <c r="DR13" s="80"/>
    </row>
    <row r="14" spans="1:254" ht="83.25" customHeight="1" x14ac:dyDescent="0.25">
      <c r="A14" s="81"/>
      <c r="B14" s="81"/>
      <c r="C14" s="50" t="s">
        <v>706</v>
      </c>
      <c r="D14" s="50" t="s">
        <v>707</v>
      </c>
      <c r="E14" s="50" t="s">
        <v>708</v>
      </c>
      <c r="F14" s="50" t="s">
        <v>41</v>
      </c>
      <c r="G14" s="50" t="s">
        <v>103</v>
      </c>
      <c r="H14" s="50" t="s">
        <v>192</v>
      </c>
      <c r="I14" s="50" t="s">
        <v>195</v>
      </c>
      <c r="J14" s="50" t="s">
        <v>196</v>
      </c>
      <c r="K14" s="50" t="s">
        <v>197</v>
      </c>
      <c r="L14" s="50" t="s">
        <v>199</v>
      </c>
      <c r="M14" s="50" t="s">
        <v>200</v>
      </c>
      <c r="N14" s="50" t="s">
        <v>201</v>
      </c>
      <c r="O14" s="50" t="s">
        <v>203</v>
      </c>
      <c r="P14" s="50" t="s">
        <v>74</v>
      </c>
      <c r="Q14" s="50" t="s">
        <v>75</v>
      </c>
      <c r="R14" s="50" t="s">
        <v>84</v>
      </c>
      <c r="S14" s="50" t="s">
        <v>71</v>
      </c>
      <c r="T14" s="50" t="s">
        <v>712</v>
      </c>
      <c r="U14" s="50" t="s">
        <v>206</v>
      </c>
      <c r="V14" s="50" t="s">
        <v>71</v>
      </c>
      <c r="W14" s="50" t="s">
        <v>86</v>
      </c>
      <c r="X14" s="50" t="s">
        <v>69</v>
      </c>
      <c r="Y14" s="50" t="s">
        <v>212</v>
      </c>
      <c r="Z14" s="50" t="s">
        <v>213</v>
      </c>
      <c r="AA14" s="50" t="s">
        <v>134</v>
      </c>
      <c r="AB14" s="50" t="s">
        <v>716</v>
      </c>
      <c r="AC14" s="50" t="s">
        <v>712</v>
      </c>
      <c r="AD14" s="50" t="s">
        <v>217</v>
      </c>
      <c r="AE14" s="50" t="s">
        <v>425</v>
      </c>
      <c r="AF14" s="50" t="s">
        <v>718</v>
      </c>
      <c r="AG14" s="50" t="s">
        <v>720</v>
      </c>
      <c r="AH14" s="50" t="s">
        <v>721</v>
      </c>
      <c r="AI14" s="50" t="s">
        <v>722</v>
      </c>
      <c r="AJ14" s="50" t="s">
        <v>215</v>
      </c>
      <c r="AK14" s="50" t="s">
        <v>723</v>
      </c>
      <c r="AL14" s="50" t="s">
        <v>65</v>
      </c>
      <c r="AM14" s="50" t="s">
        <v>214</v>
      </c>
      <c r="AN14" s="50" t="s">
        <v>103</v>
      </c>
      <c r="AO14" s="50" t="s">
        <v>218</v>
      </c>
      <c r="AP14" s="50" t="s">
        <v>222</v>
      </c>
      <c r="AQ14" s="50" t="s">
        <v>223</v>
      </c>
      <c r="AR14" s="50" t="s">
        <v>101</v>
      </c>
      <c r="AS14" s="50" t="s">
        <v>219</v>
      </c>
      <c r="AT14" s="50" t="s">
        <v>220</v>
      </c>
      <c r="AU14" s="50" t="s">
        <v>221</v>
      </c>
      <c r="AV14" s="50" t="s">
        <v>225</v>
      </c>
      <c r="AW14" s="50" t="s">
        <v>728</v>
      </c>
      <c r="AX14" s="50" t="s">
        <v>226</v>
      </c>
      <c r="AY14" s="50" t="s">
        <v>227</v>
      </c>
      <c r="AZ14" s="50" t="s">
        <v>228</v>
      </c>
      <c r="BA14" s="50" t="s">
        <v>229</v>
      </c>
      <c r="BB14" s="50" t="s">
        <v>230</v>
      </c>
      <c r="BC14" s="50" t="s">
        <v>71</v>
      </c>
      <c r="BD14" s="50" t="s">
        <v>231</v>
      </c>
      <c r="BE14" s="50" t="s">
        <v>232</v>
      </c>
      <c r="BF14" s="50" t="s">
        <v>646</v>
      </c>
      <c r="BG14" s="50" t="s">
        <v>233</v>
      </c>
      <c r="BH14" s="50" t="s">
        <v>16</v>
      </c>
      <c r="BI14" s="50" t="s">
        <v>235</v>
      </c>
      <c r="BJ14" s="50" t="s">
        <v>147</v>
      </c>
      <c r="BK14" s="50" t="s">
        <v>236</v>
      </c>
      <c r="BL14" s="50" t="s">
        <v>734</v>
      </c>
      <c r="BM14" s="50" t="s">
        <v>237</v>
      </c>
      <c r="BN14" s="50" t="s">
        <v>97</v>
      </c>
      <c r="BO14" s="50" t="s">
        <v>17</v>
      </c>
      <c r="BP14" s="50" t="s">
        <v>18</v>
      </c>
      <c r="BQ14" s="50" t="s">
        <v>737</v>
      </c>
      <c r="BR14" s="50" t="s">
        <v>646</v>
      </c>
      <c r="BS14" s="50" t="s">
        <v>218</v>
      </c>
      <c r="BT14" s="50" t="s">
        <v>739</v>
      </c>
      <c r="BU14" s="50" t="s">
        <v>238</v>
      </c>
      <c r="BV14" s="50" t="s">
        <v>239</v>
      </c>
      <c r="BW14" s="50" t="s">
        <v>148</v>
      </c>
      <c r="BX14" s="50" t="s">
        <v>234</v>
      </c>
      <c r="BY14" s="50" t="s">
        <v>209</v>
      </c>
      <c r="BZ14" s="50" t="s">
        <v>742</v>
      </c>
      <c r="CA14" s="50" t="s">
        <v>743</v>
      </c>
      <c r="CB14" s="50" t="s">
        <v>744</v>
      </c>
      <c r="CC14" s="50" t="s">
        <v>746</v>
      </c>
      <c r="CD14" s="50" t="s">
        <v>747</v>
      </c>
      <c r="CE14" s="50" t="s">
        <v>240</v>
      </c>
      <c r="CF14" s="50" t="s">
        <v>241</v>
      </c>
      <c r="CG14" s="50" t="s">
        <v>242</v>
      </c>
      <c r="CH14" s="50" t="s">
        <v>96</v>
      </c>
      <c r="CI14" s="50" t="s">
        <v>245</v>
      </c>
      <c r="CJ14" s="50" t="s">
        <v>246</v>
      </c>
      <c r="CK14" s="50" t="s">
        <v>125</v>
      </c>
      <c r="CL14" s="50" t="s">
        <v>247</v>
      </c>
      <c r="CM14" s="50" t="s">
        <v>248</v>
      </c>
      <c r="CN14" s="50" t="s">
        <v>249</v>
      </c>
      <c r="CO14" s="50" t="s">
        <v>250</v>
      </c>
      <c r="CP14" s="50" t="s">
        <v>251</v>
      </c>
      <c r="CQ14" s="50" t="s">
        <v>752</v>
      </c>
      <c r="CR14" s="50" t="s">
        <v>252</v>
      </c>
      <c r="CS14" s="50" t="s">
        <v>253</v>
      </c>
      <c r="CT14" s="50" t="s">
        <v>254</v>
      </c>
      <c r="CU14" s="50" t="s">
        <v>257</v>
      </c>
      <c r="CV14" s="50" t="s">
        <v>258</v>
      </c>
      <c r="CW14" s="50" t="s">
        <v>259</v>
      </c>
      <c r="CX14" s="50" t="s">
        <v>261</v>
      </c>
      <c r="CY14" s="50" t="s">
        <v>262</v>
      </c>
      <c r="CZ14" s="50" t="s">
        <v>263</v>
      </c>
      <c r="DA14" s="50" t="s">
        <v>264</v>
      </c>
      <c r="DB14" s="50" t="s">
        <v>64</v>
      </c>
      <c r="DC14" s="50" t="s">
        <v>265</v>
      </c>
      <c r="DD14" s="50" t="s">
        <v>260</v>
      </c>
      <c r="DE14" s="50" t="s">
        <v>224</v>
      </c>
      <c r="DF14" s="50" t="s">
        <v>104</v>
      </c>
      <c r="DG14" s="50" t="s">
        <v>759</v>
      </c>
      <c r="DH14" s="50" t="s">
        <v>972</v>
      </c>
      <c r="DI14" s="50" t="s">
        <v>973</v>
      </c>
      <c r="DJ14" s="50" t="s">
        <v>266</v>
      </c>
      <c r="DK14" s="50" t="s">
        <v>267</v>
      </c>
      <c r="DL14" s="50" t="s">
        <v>268</v>
      </c>
      <c r="DM14" s="50" t="s">
        <v>269</v>
      </c>
      <c r="DN14" s="50" t="s">
        <v>270</v>
      </c>
      <c r="DO14" s="50" t="s">
        <v>271</v>
      </c>
      <c r="DP14" s="50" t="s">
        <v>274</v>
      </c>
      <c r="DQ14" s="50" t="s">
        <v>275</v>
      </c>
      <c r="DR14" s="50" t="s">
        <v>151</v>
      </c>
    </row>
    <row r="15" spans="1:254" ht="15.75" x14ac:dyDescent="0.25">
      <c r="A15" s="16">
        <v>1</v>
      </c>
      <c r="B15" s="13" t="s">
        <v>997</v>
      </c>
      <c r="C15" s="5">
        <v>1</v>
      </c>
      <c r="D15" s="5"/>
      <c r="E15" s="5"/>
      <c r="F15" s="5"/>
      <c r="G15" s="5">
        <v>1</v>
      </c>
      <c r="H15" s="5"/>
      <c r="I15" s="5">
        <v>1</v>
      </c>
      <c r="J15" s="5"/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>
        <v>1</v>
      </c>
      <c r="AQ15" s="5"/>
      <c r="AR15" s="5"/>
      <c r="AS15" s="5"/>
      <c r="AT15" s="5">
        <v>1</v>
      </c>
      <c r="AU15" s="5"/>
      <c r="AV15" s="5"/>
      <c r="AW15" s="5">
        <v>1</v>
      </c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/>
      <c r="DQ15" s="4">
        <v>1</v>
      </c>
      <c r="DR15" s="4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2</v>
      </c>
      <c r="B16" s="1" t="s">
        <v>998</v>
      </c>
      <c r="C16" s="58">
        <v>1</v>
      </c>
      <c r="D16" s="58"/>
      <c r="E16" s="58"/>
      <c r="F16" s="58">
        <v>1</v>
      </c>
      <c r="G16" s="58"/>
      <c r="H16" s="58"/>
      <c r="I16" s="58">
        <v>1</v>
      </c>
      <c r="J16" s="58"/>
      <c r="K16" s="58"/>
      <c r="L16" s="58">
        <v>1</v>
      </c>
      <c r="M16" s="58"/>
      <c r="N16" s="58"/>
      <c r="O16" s="58">
        <v>1</v>
      </c>
      <c r="P16" s="58"/>
      <c r="Q16" s="58"/>
      <c r="R16" s="58"/>
      <c r="S16" s="58">
        <v>1</v>
      </c>
      <c r="T16" s="58"/>
      <c r="U16" s="58"/>
      <c r="V16" s="58">
        <v>1</v>
      </c>
      <c r="W16" s="58"/>
      <c r="X16" s="58">
        <v>1</v>
      </c>
      <c r="Y16" s="58"/>
      <c r="Z16" s="58"/>
      <c r="AA16" s="58">
        <v>1</v>
      </c>
      <c r="AB16" s="58"/>
      <c r="AC16" s="58"/>
      <c r="AD16" s="58">
        <v>1</v>
      </c>
      <c r="AE16" s="58"/>
      <c r="AF16" s="58"/>
      <c r="AG16" s="58">
        <v>1</v>
      </c>
      <c r="AH16" s="58"/>
      <c r="AI16" s="58"/>
      <c r="AJ16" s="58">
        <v>1</v>
      </c>
      <c r="AK16" s="58"/>
      <c r="AL16" s="58"/>
      <c r="AM16" s="58">
        <v>1</v>
      </c>
      <c r="AN16" s="58"/>
      <c r="AO16" s="58"/>
      <c r="AP16" s="58">
        <v>1</v>
      </c>
      <c r="AQ16" s="58"/>
      <c r="AR16" s="58"/>
      <c r="AS16" s="58">
        <v>1</v>
      </c>
      <c r="AT16" s="58"/>
      <c r="AU16" s="58"/>
      <c r="AV16" s="58">
        <v>1</v>
      </c>
      <c r="AW16" s="58"/>
      <c r="AX16" s="58"/>
      <c r="AY16" s="58">
        <v>1</v>
      </c>
      <c r="AZ16" s="58"/>
      <c r="BA16" s="58"/>
      <c r="BB16" s="58">
        <v>1</v>
      </c>
      <c r="BC16" s="58"/>
      <c r="BD16" s="58"/>
      <c r="BE16" s="58">
        <v>1</v>
      </c>
      <c r="BF16" s="58"/>
      <c r="BG16" s="58"/>
      <c r="BH16" s="58">
        <v>1</v>
      </c>
      <c r="BI16" s="58"/>
      <c r="BJ16" s="58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3</v>
      </c>
      <c r="B17" s="1" t="s">
        <v>999</v>
      </c>
      <c r="C17" s="58"/>
      <c r="D17" s="58">
        <v>1</v>
      </c>
      <c r="E17" s="58"/>
      <c r="F17" s="58">
        <v>1</v>
      </c>
      <c r="G17" s="58"/>
      <c r="H17" s="58"/>
      <c r="I17" s="58">
        <v>1</v>
      </c>
      <c r="J17" s="58"/>
      <c r="K17" s="58"/>
      <c r="L17" s="58"/>
      <c r="M17" s="58">
        <v>1</v>
      </c>
      <c r="N17" s="58"/>
      <c r="O17" s="58"/>
      <c r="P17" s="58">
        <v>1</v>
      </c>
      <c r="Q17" s="58"/>
      <c r="R17" s="58"/>
      <c r="S17" s="58">
        <v>1</v>
      </c>
      <c r="T17" s="58"/>
      <c r="U17" s="58"/>
      <c r="V17" s="58">
        <v>1</v>
      </c>
      <c r="W17" s="58"/>
      <c r="X17" s="58">
        <v>1</v>
      </c>
      <c r="Y17" s="58"/>
      <c r="Z17" s="58"/>
      <c r="AA17" s="58">
        <v>1</v>
      </c>
      <c r="AB17" s="58"/>
      <c r="AC17" s="58"/>
      <c r="AD17" s="58">
        <v>1</v>
      </c>
      <c r="AE17" s="58"/>
      <c r="AF17" s="58"/>
      <c r="AG17" s="58">
        <v>1</v>
      </c>
      <c r="AH17" s="58"/>
      <c r="AI17" s="58"/>
      <c r="AJ17" s="58">
        <v>1</v>
      </c>
      <c r="AK17" s="58"/>
      <c r="AL17" s="58"/>
      <c r="AM17" s="58">
        <v>1</v>
      </c>
      <c r="AN17" s="58"/>
      <c r="AO17" s="58"/>
      <c r="AP17" s="58">
        <v>1</v>
      </c>
      <c r="AQ17" s="58"/>
      <c r="AR17" s="58"/>
      <c r="AS17" s="58">
        <v>1</v>
      </c>
      <c r="AT17" s="58"/>
      <c r="AU17" s="58"/>
      <c r="AV17" s="58">
        <v>1</v>
      </c>
      <c r="AW17" s="58"/>
      <c r="AX17" s="58"/>
      <c r="AY17" s="58"/>
      <c r="AZ17" s="58">
        <v>1</v>
      </c>
      <c r="BA17" s="58"/>
      <c r="BB17" s="58"/>
      <c r="BC17" s="58">
        <v>1</v>
      </c>
      <c r="BD17" s="58"/>
      <c r="BE17" s="58"/>
      <c r="BF17" s="58">
        <v>1</v>
      </c>
      <c r="BG17" s="58"/>
      <c r="BH17" s="58"/>
      <c r="BI17" s="58">
        <v>1</v>
      </c>
      <c r="BJ17" s="58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4</v>
      </c>
      <c r="B18" s="1" t="s">
        <v>1000</v>
      </c>
      <c r="C18" s="58"/>
      <c r="D18" s="58">
        <v>1</v>
      </c>
      <c r="E18" s="58"/>
      <c r="F18" s="58"/>
      <c r="G18" s="58">
        <v>1</v>
      </c>
      <c r="H18" s="58"/>
      <c r="I18" s="58"/>
      <c r="J18" s="58">
        <v>1</v>
      </c>
      <c r="K18" s="58"/>
      <c r="L18" s="58"/>
      <c r="M18" s="58">
        <v>1</v>
      </c>
      <c r="N18" s="58"/>
      <c r="O18" s="58"/>
      <c r="P18" s="58">
        <v>1</v>
      </c>
      <c r="Q18" s="58"/>
      <c r="R18" s="58"/>
      <c r="S18" s="58">
        <v>1</v>
      </c>
      <c r="T18" s="58"/>
      <c r="U18" s="58"/>
      <c r="V18" s="58">
        <v>1</v>
      </c>
      <c r="W18" s="58"/>
      <c r="X18" s="58"/>
      <c r="Y18" s="58">
        <v>1</v>
      </c>
      <c r="Z18" s="58"/>
      <c r="AA18" s="58"/>
      <c r="AB18" s="58">
        <v>1</v>
      </c>
      <c r="AC18" s="58"/>
      <c r="AD18" s="58"/>
      <c r="AE18" s="58">
        <v>1</v>
      </c>
      <c r="AF18" s="58"/>
      <c r="AG18" s="58"/>
      <c r="AH18" s="58">
        <v>1</v>
      </c>
      <c r="AI18" s="58"/>
      <c r="AJ18" s="58"/>
      <c r="AK18" s="58">
        <v>1</v>
      </c>
      <c r="AL18" s="58"/>
      <c r="AM18" s="58"/>
      <c r="AN18" s="58">
        <v>1</v>
      </c>
      <c r="AO18" s="58"/>
      <c r="AP18" s="58"/>
      <c r="AQ18" s="58">
        <v>1</v>
      </c>
      <c r="AR18" s="58"/>
      <c r="AS18" s="58"/>
      <c r="AT18" s="58">
        <v>1</v>
      </c>
      <c r="AU18" s="58"/>
      <c r="AV18" s="58"/>
      <c r="AW18" s="58">
        <v>1</v>
      </c>
      <c r="AX18" s="58"/>
      <c r="AY18" s="58"/>
      <c r="AZ18" s="58">
        <v>1</v>
      </c>
      <c r="BA18" s="58"/>
      <c r="BB18" s="58"/>
      <c r="BC18" s="58">
        <v>1</v>
      </c>
      <c r="BD18" s="58"/>
      <c r="BE18" s="58"/>
      <c r="BF18" s="58">
        <v>1</v>
      </c>
      <c r="BG18" s="58"/>
      <c r="BH18" s="58"/>
      <c r="BI18" s="58">
        <v>1</v>
      </c>
      <c r="BJ18" s="58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5</v>
      </c>
      <c r="B19" s="1" t="s">
        <v>1001</v>
      </c>
      <c r="C19" s="58">
        <v>1</v>
      </c>
      <c r="D19" s="58"/>
      <c r="E19" s="58"/>
      <c r="F19" s="58">
        <v>1</v>
      </c>
      <c r="G19" s="58"/>
      <c r="H19" s="58"/>
      <c r="I19" s="58">
        <v>1</v>
      </c>
      <c r="J19" s="58"/>
      <c r="K19" s="58"/>
      <c r="L19" s="58"/>
      <c r="M19" s="58">
        <v>1</v>
      </c>
      <c r="N19" s="58"/>
      <c r="O19" s="58">
        <v>1</v>
      </c>
      <c r="P19" s="58"/>
      <c r="Q19" s="58"/>
      <c r="R19" s="58">
        <v>1</v>
      </c>
      <c r="S19" s="58"/>
      <c r="T19" s="58"/>
      <c r="U19" s="58">
        <v>1</v>
      </c>
      <c r="V19" s="58"/>
      <c r="W19" s="58"/>
      <c r="X19" s="58">
        <v>1</v>
      </c>
      <c r="Y19" s="58"/>
      <c r="Z19" s="58"/>
      <c r="AA19" s="58">
        <v>1</v>
      </c>
      <c r="AB19" s="58"/>
      <c r="AC19" s="58"/>
      <c r="AD19" s="58">
        <v>1</v>
      </c>
      <c r="AE19" s="58"/>
      <c r="AF19" s="58"/>
      <c r="AG19" s="58">
        <v>1</v>
      </c>
      <c r="AH19" s="58"/>
      <c r="AI19" s="58"/>
      <c r="AJ19" s="58">
        <v>1</v>
      </c>
      <c r="AK19" s="58"/>
      <c r="AL19" s="58"/>
      <c r="AM19" s="58"/>
      <c r="AN19" s="58">
        <v>1</v>
      </c>
      <c r="AO19" s="58"/>
      <c r="AP19" s="58">
        <v>1</v>
      </c>
      <c r="AQ19" s="58"/>
      <c r="AR19" s="58"/>
      <c r="AS19" s="58">
        <v>1</v>
      </c>
      <c r="AT19" s="58"/>
      <c r="AU19" s="58"/>
      <c r="AV19" s="58">
        <v>1</v>
      </c>
      <c r="AW19" s="58"/>
      <c r="AX19" s="58"/>
      <c r="AY19" s="58">
        <v>1</v>
      </c>
      <c r="AZ19" s="58"/>
      <c r="BA19" s="58"/>
      <c r="BB19" s="58">
        <v>1</v>
      </c>
      <c r="BC19" s="58"/>
      <c r="BD19" s="58"/>
      <c r="BE19" s="58">
        <v>1</v>
      </c>
      <c r="BF19" s="58"/>
      <c r="BG19" s="58"/>
      <c r="BH19" s="58">
        <v>1</v>
      </c>
      <c r="BI19" s="58"/>
      <c r="BJ19" s="58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6</v>
      </c>
      <c r="B20" s="1" t="s">
        <v>1002</v>
      </c>
      <c r="C20" s="58">
        <v>1</v>
      </c>
      <c r="D20" s="58"/>
      <c r="E20" s="58"/>
      <c r="F20" s="58">
        <v>1</v>
      </c>
      <c r="G20" s="58"/>
      <c r="H20" s="58"/>
      <c r="I20" s="58">
        <v>1</v>
      </c>
      <c r="J20" s="58"/>
      <c r="K20" s="58"/>
      <c r="L20" s="58">
        <v>1</v>
      </c>
      <c r="M20" s="58"/>
      <c r="N20" s="58"/>
      <c r="O20" s="58">
        <v>1</v>
      </c>
      <c r="P20" s="58"/>
      <c r="Q20" s="58"/>
      <c r="R20" s="58">
        <v>1</v>
      </c>
      <c r="S20" s="58"/>
      <c r="T20" s="58"/>
      <c r="U20" s="58">
        <v>1</v>
      </c>
      <c r="V20" s="58"/>
      <c r="W20" s="58"/>
      <c r="X20" s="58">
        <v>1</v>
      </c>
      <c r="Y20" s="58"/>
      <c r="Z20" s="58"/>
      <c r="AA20" s="58">
        <v>1</v>
      </c>
      <c r="AB20" s="58"/>
      <c r="AC20" s="58"/>
      <c r="AD20" s="58">
        <v>1</v>
      </c>
      <c r="AE20" s="58"/>
      <c r="AF20" s="58"/>
      <c r="AG20" s="58">
        <v>1</v>
      </c>
      <c r="AH20" s="58"/>
      <c r="AI20" s="58"/>
      <c r="AJ20" s="58">
        <v>1</v>
      </c>
      <c r="AK20" s="58"/>
      <c r="AL20" s="58"/>
      <c r="AM20" s="58">
        <v>1</v>
      </c>
      <c r="AN20" s="58"/>
      <c r="AO20" s="58"/>
      <c r="AP20" s="58">
        <v>1</v>
      </c>
      <c r="AQ20" s="58"/>
      <c r="AR20" s="58"/>
      <c r="AS20" s="58">
        <v>1</v>
      </c>
      <c r="AT20" s="58"/>
      <c r="AU20" s="58"/>
      <c r="AV20" s="58">
        <v>1</v>
      </c>
      <c r="AW20" s="58"/>
      <c r="AX20" s="58"/>
      <c r="AY20" s="58">
        <v>1</v>
      </c>
      <c r="AZ20" s="58"/>
      <c r="BA20" s="58"/>
      <c r="BB20" s="58">
        <v>1</v>
      </c>
      <c r="BC20" s="58"/>
      <c r="BD20" s="58"/>
      <c r="BE20" s="58">
        <v>1</v>
      </c>
      <c r="BF20" s="58"/>
      <c r="BG20" s="58"/>
      <c r="BH20" s="58">
        <v>1</v>
      </c>
      <c r="BI20" s="58"/>
      <c r="BJ20" s="58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x14ac:dyDescent="0.25">
      <c r="A21" s="2">
        <v>7</v>
      </c>
      <c r="B21" s="1" t="s">
        <v>1003</v>
      </c>
      <c r="C21" s="58">
        <v>1</v>
      </c>
      <c r="D21" s="58"/>
      <c r="E21" s="58"/>
      <c r="F21" s="58">
        <v>1</v>
      </c>
      <c r="G21" s="58"/>
      <c r="H21" s="58"/>
      <c r="I21" s="58">
        <v>1</v>
      </c>
      <c r="J21" s="58"/>
      <c r="K21" s="58"/>
      <c r="L21" s="58">
        <v>1</v>
      </c>
      <c r="M21" s="58"/>
      <c r="N21" s="58"/>
      <c r="O21" s="58">
        <v>1</v>
      </c>
      <c r="P21" s="58"/>
      <c r="Q21" s="58"/>
      <c r="R21" s="58">
        <v>1</v>
      </c>
      <c r="S21" s="58"/>
      <c r="T21" s="58"/>
      <c r="U21" s="58">
        <v>1</v>
      </c>
      <c r="V21" s="58"/>
      <c r="W21" s="58"/>
      <c r="X21" s="58">
        <v>1</v>
      </c>
      <c r="Y21" s="58"/>
      <c r="Z21" s="58"/>
      <c r="AA21" s="58">
        <v>1</v>
      </c>
      <c r="AB21" s="58"/>
      <c r="AC21" s="58"/>
      <c r="AD21" s="58">
        <v>1</v>
      </c>
      <c r="AE21" s="58"/>
      <c r="AF21" s="58"/>
      <c r="AG21" s="58">
        <v>1</v>
      </c>
      <c r="AH21" s="58"/>
      <c r="AI21" s="58"/>
      <c r="AJ21" s="58">
        <v>1</v>
      </c>
      <c r="AK21" s="58"/>
      <c r="AL21" s="58"/>
      <c r="AM21" s="58">
        <v>1</v>
      </c>
      <c r="AN21" s="58"/>
      <c r="AO21" s="58"/>
      <c r="AP21" s="58">
        <v>1</v>
      </c>
      <c r="AQ21" s="58"/>
      <c r="AR21" s="58"/>
      <c r="AS21" s="58">
        <v>1</v>
      </c>
      <c r="AT21" s="58"/>
      <c r="AU21" s="58"/>
      <c r="AV21" s="58">
        <v>1</v>
      </c>
      <c r="AW21" s="58"/>
      <c r="AX21" s="58"/>
      <c r="AY21" s="58">
        <v>1</v>
      </c>
      <c r="AZ21" s="58"/>
      <c r="BA21" s="58"/>
      <c r="BB21" s="58">
        <v>1</v>
      </c>
      <c r="BC21" s="58"/>
      <c r="BD21" s="58"/>
      <c r="BE21" s="58">
        <v>1</v>
      </c>
      <c r="BF21" s="58"/>
      <c r="BG21" s="58"/>
      <c r="BH21" s="58">
        <v>1</v>
      </c>
      <c r="BI21" s="58"/>
      <c r="BJ21" s="58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25">
      <c r="A22" s="57">
        <v>8</v>
      </c>
      <c r="B22" s="24" t="s">
        <v>1004</v>
      </c>
      <c r="C22" s="57">
        <v>1</v>
      </c>
      <c r="D22" s="57"/>
      <c r="E22" s="57"/>
      <c r="F22" s="57">
        <v>1</v>
      </c>
      <c r="G22" s="57"/>
      <c r="H22" s="57"/>
      <c r="I22" s="57">
        <v>1</v>
      </c>
      <c r="J22" s="57"/>
      <c r="K22" s="57"/>
      <c r="L22" s="57">
        <v>1</v>
      </c>
      <c r="M22" s="57"/>
      <c r="N22" s="57"/>
      <c r="O22" s="57"/>
      <c r="P22" s="57">
        <v>1</v>
      </c>
      <c r="Q22" s="57"/>
      <c r="R22" s="57"/>
      <c r="S22" s="57">
        <v>1</v>
      </c>
      <c r="T22" s="57"/>
      <c r="U22" s="57"/>
      <c r="V22" s="57">
        <v>1</v>
      </c>
      <c r="W22" s="57"/>
      <c r="X22" s="57">
        <v>1</v>
      </c>
      <c r="Y22" s="57"/>
      <c r="Z22" s="57"/>
      <c r="AA22" s="57">
        <v>1</v>
      </c>
      <c r="AB22" s="57"/>
      <c r="AC22" s="57"/>
      <c r="AD22" s="57">
        <v>1</v>
      </c>
      <c r="AE22" s="57"/>
      <c r="AF22" s="57"/>
      <c r="AG22" s="57">
        <v>1</v>
      </c>
      <c r="AH22" s="57"/>
      <c r="AI22" s="57"/>
      <c r="AJ22" s="57">
        <v>1</v>
      </c>
      <c r="AK22" s="57"/>
      <c r="AL22" s="57"/>
      <c r="AM22" s="57">
        <v>1</v>
      </c>
      <c r="AN22" s="57"/>
      <c r="AO22" s="57"/>
      <c r="AP22" s="57">
        <v>1</v>
      </c>
      <c r="AQ22" s="57"/>
      <c r="AR22" s="57"/>
      <c r="AS22" s="57">
        <v>1</v>
      </c>
      <c r="AT22" s="57"/>
      <c r="AU22" s="57"/>
      <c r="AV22" s="57">
        <v>1</v>
      </c>
      <c r="AW22" s="57"/>
      <c r="AX22" s="57"/>
      <c r="AY22" s="57">
        <v>1</v>
      </c>
      <c r="AZ22" s="57"/>
      <c r="BA22" s="57"/>
      <c r="BB22" s="57">
        <v>1</v>
      </c>
      <c r="BC22" s="57"/>
      <c r="BD22" s="57"/>
      <c r="BE22" s="57">
        <v>1</v>
      </c>
      <c r="BF22" s="57"/>
      <c r="BG22" s="57"/>
      <c r="BH22" s="57">
        <v>1</v>
      </c>
      <c r="BI22" s="57"/>
      <c r="BJ22" s="57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</row>
    <row r="23" spans="1:254" x14ac:dyDescent="0.25">
      <c r="A23" s="57">
        <v>9</v>
      </c>
      <c r="B23" s="56" t="s">
        <v>1005</v>
      </c>
      <c r="C23" s="57">
        <v>1</v>
      </c>
      <c r="D23" s="57"/>
      <c r="E23" s="57"/>
      <c r="F23" s="57">
        <v>1</v>
      </c>
      <c r="G23" s="57"/>
      <c r="H23" s="57"/>
      <c r="I23" s="57"/>
      <c r="J23" s="57">
        <v>1</v>
      </c>
      <c r="K23" s="57"/>
      <c r="L23" s="57"/>
      <c r="M23" s="57">
        <v>1</v>
      </c>
      <c r="N23" s="57"/>
      <c r="O23" s="57"/>
      <c r="P23" s="57">
        <v>1</v>
      </c>
      <c r="Q23" s="57"/>
      <c r="R23" s="57"/>
      <c r="S23" s="57">
        <v>1</v>
      </c>
      <c r="T23" s="57"/>
      <c r="U23" s="57"/>
      <c r="V23" s="57">
        <v>1</v>
      </c>
      <c r="W23" s="57"/>
      <c r="X23" s="57">
        <v>1</v>
      </c>
      <c r="Y23" s="57"/>
      <c r="Z23" s="57"/>
      <c r="AA23" s="57"/>
      <c r="AB23" s="57">
        <v>1</v>
      </c>
      <c r="AC23" s="57"/>
      <c r="AD23" s="57"/>
      <c r="AE23" s="57">
        <v>1</v>
      </c>
      <c r="AF23" s="57"/>
      <c r="AG23" s="57"/>
      <c r="AH23" s="57">
        <v>1</v>
      </c>
      <c r="AI23" s="57"/>
      <c r="AJ23" s="57"/>
      <c r="AK23" s="57">
        <v>1</v>
      </c>
      <c r="AL23" s="57"/>
      <c r="AM23" s="57"/>
      <c r="AN23" s="57">
        <v>1</v>
      </c>
      <c r="AO23" s="57"/>
      <c r="AP23" s="57"/>
      <c r="AQ23" s="57">
        <v>1</v>
      </c>
      <c r="AR23" s="57"/>
      <c r="AS23" s="57"/>
      <c r="AT23" s="57">
        <v>1</v>
      </c>
      <c r="AU23" s="57"/>
      <c r="AV23" s="57"/>
      <c r="AW23" s="57">
        <v>1</v>
      </c>
      <c r="AX23" s="57"/>
      <c r="AY23" s="57">
        <v>1</v>
      </c>
      <c r="AZ23" s="57"/>
      <c r="BA23" s="57"/>
      <c r="BB23" s="57">
        <v>1</v>
      </c>
      <c r="BC23" s="57"/>
      <c r="BD23" s="57"/>
      <c r="BE23" s="57">
        <v>1</v>
      </c>
      <c r="BF23" s="57"/>
      <c r="BG23" s="57"/>
      <c r="BH23" s="57">
        <v>1</v>
      </c>
      <c r="BI23" s="57"/>
      <c r="BJ23" s="57"/>
      <c r="BK23" s="4">
        <v>1</v>
      </c>
      <c r="BL23" s="4"/>
      <c r="BM23" s="4"/>
      <c r="BN23" s="4">
        <v>1</v>
      </c>
      <c r="BO23" s="4"/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>
        <v>1</v>
      </c>
      <c r="CJ23" s="4"/>
      <c r="CK23" s="4"/>
      <c r="CL23" s="4">
        <v>1</v>
      </c>
      <c r="CM23" s="4"/>
      <c r="CN23" s="4"/>
      <c r="CO23" s="4"/>
      <c r="CP23" s="4">
        <v>1</v>
      </c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/>
      <c r="DB23" s="4">
        <v>1</v>
      </c>
      <c r="DC23" s="4"/>
      <c r="DD23" s="4"/>
      <c r="DE23" s="4">
        <v>1</v>
      </c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>
        <v>1</v>
      </c>
      <c r="DQ23" s="4"/>
      <c r="DR23" s="4"/>
    </row>
    <row r="24" spans="1:254" x14ac:dyDescent="0.25">
      <c r="A24" s="57">
        <v>10</v>
      </c>
      <c r="B24" s="24" t="s">
        <v>1006</v>
      </c>
      <c r="C24" s="57">
        <v>1</v>
      </c>
      <c r="D24" s="57"/>
      <c r="E24" s="57"/>
      <c r="F24" s="57">
        <v>1</v>
      </c>
      <c r="G24" s="57"/>
      <c r="H24" s="57"/>
      <c r="I24" s="57">
        <v>1</v>
      </c>
      <c r="J24" s="57"/>
      <c r="K24" s="57"/>
      <c r="L24" s="57">
        <v>1</v>
      </c>
      <c r="M24" s="57"/>
      <c r="N24" s="57"/>
      <c r="O24" s="57">
        <v>1</v>
      </c>
      <c r="P24" s="57"/>
      <c r="Q24" s="57"/>
      <c r="R24" s="57">
        <v>1</v>
      </c>
      <c r="S24" s="57"/>
      <c r="T24" s="57"/>
      <c r="U24" s="57">
        <v>1</v>
      </c>
      <c r="V24" s="57"/>
      <c r="W24" s="57"/>
      <c r="X24" s="57">
        <v>1</v>
      </c>
      <c r="Y24" s="57"/>
      <c r="Z24" s="57"/>
      <c r="AA24" s="57">
        <v>1</v>
      </c>
      <c r="AB24" s="57"/>
      <c r="AC24" s="57"/>
      <c r="AD24" s="57">
        <v>1</v>
      </c>
      <c r="AE24" s="57"/>
      <c r="AF24" s="57"/>
      <c r="AG24" s="57">
        <v>1</v>
      </c>
      <c r="AH24" s="57"/>
      <c r="AI24" s="57"/>
      <c r="AJ24" s="57">
        <v>1</v>
      </c>
      <c r="AK24" s="57"/>
      <c r="AL24" s="57"/>
      <c r="AM24" s="57">
        <v>1</v>
      </c>
      <c r="AN24" s="57"/>
      <c r="AO24" s="57"/>
      <c r="AP24" s="57">
        <v>1</v>
      </c>
      <c r="AQ24" s="57"/>
      <c r="AR24" s="57"/>
      <c r="AS24" s="57">
        <v>1</v>
      </c>
      <c r="AT24" s="57"/>
      <c r="AU24" s="57"/>
      <c r="AV24" s="57">
        <v>1</v>
      </c>
      <c r="AW24" s="57"/>
      <c r="AX24" s="57"/>
      <c r="AY24" s="57">
        <v>1</v>
      </c>
      <c r="AZ24" s="57"/>
      <c r="BA24" s="57"/>
      <c r="BB24" s="57">
        <v>1</v>
      </c>
      <c r="BC24" s="57"/>
      <c r="BD24" s="57"/>
      <c r="BE24" s="57">
        <v>1</v>
      </c>
      <c r="BF24" s="57"/>
      <c r="BG24" s="57"/>
      <c r="BH24" s="57">
        <v>1</v>
      </c>
      <c r="BI24" s="57"/>
      <c r="BJ24" s="57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</row>
    <row r="25" spans="1:254" ht="15.75" x14ac:dyDescent="0.25">
      <c r="A25" s="57">
        <v>11</v>
      </c>
      <c r="B25" s="24" t="s">
        <v>1007</v>
      </c>
      <c r="C25" s="5">
        <v>1</v>
      </c>
      <c r="D25" s="5"/>
      <c r="E25" s="5"/>
      <c r="F25" s="5">
        <v>1</v>
      </c>
      <c r="G25" s="5"/>
      <c r="H25" s="5"/>
      <c r="I25" s="5">
        <v>1</v>
      </c>
      <c r="J25" s="5"/>
      <c r="K25" s="5"/>
      <c r="L25" s="5">
        <v>1</v>
      </c>
      <c r="M25" s="5"/>
      <c r="N25" s="5"/>
      <c r="O25" s="5">
        <v>1</v>
      </c>
      <c r="P25" s="5"/>
      <c r="Q25" s="5"/>
      <c r="R25" s="5"/>
      <c r="S25" s="5">
        <v>1</v>
      </c>
      <c r="T25" s="5"/>
      <c r="U25" s="5"/>
      <c r="V25" s="5">
        <v>1</v>
      </c>
      <c r="W25" s="5"/>
      <c r="X25" s="5">
        <v>1</v>
      </c>
      <c r="Y25" s="5"/>
      <c r="Z25" s="5"/>
      <c r="AA25" s="5">
        <v>1</v>
      </c>
      <c r="AB25" s="5"/>
      <c r="AC25" s="5"/>
      <c r="AD25" s="5">
        <v>1</v>
      </c>
      <c r="AE25" s="5"/>
      <c r="AF25" s="5"/>
      <c r="AG25" s="5">
        <v>1</v>
      </c>
      <c r="AH25" s="5"/>
      <c r="AI25" s="5"/>
      <c r="AJ25" s="5">
        <v>1</v>
      </c>
      <c r="AK25" s="5"/>
      <c r="AL25" s="5"/>
      <c r="AM25" s="5">
        <v>1</v>
      </c>
      <c r="AN25" s="5"/>
      <c r="AO25" s="5"/>
      <c r="AP25" s="5">
        <v>1</v>
      </c>
      <c r="AQ25" s="5"/>
      <c r="AR25" s="5"/>
      <c r="AS25" s="5">
        <v>1</v>
      </c>
      <c r="AT25" s="5"/>
      <c r="AU25" s="5"/>
      <c r="AV25" s="5">
        <v>1</v>
      </c>
      <c r="AW25" s="5"/>
      <c r="AX25" s="5"/>
      <c r="AY25" s="5">
        <v>1</v>
      </c>
      <c r="AZ25" s="5"/>
      <c r="BA25" s="5"/>
      <c r="BB25" s="5">
        <v>1</v>
      </c>
      <c r="BC25" s="5"/>
      <c r="BD25" s="5"/>
      <c r="BE25" s="5">
        <v>1</v>
      </c>
      <c r="BF25" s="5"/>
      <c r="BG25" s="5"/>
      <c r="BH25" s="5">
        <v>1</v>
      </c>
      <c r="BI25" s="5"/>
      <c r="BJ25" s="5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/>
      <c r="CG25" s="4">
        <v>1</v>
      </c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57">
        <v>12</v>
      </c>
      <c r="B26" s="24" t="s">
        <v>1008</v>
      </c>
      <c r="C26" s="58">
        <v>1</v>
      </c>
      <c r="D26" s="58"/>
      <c r="E26" s="58"/>
      <c r="F26" s="58">
        <v>1</v>
      </c>
      <c r="G26" s="58"/>
      <c r="H26" s="58"/>
      <c r="I26" s="58">
        <v>1</v>
      </c>
      <c r="J26" s="58"/>
      <c r="K26" s="58"/>
      <c r="L26" s="58">
        <v>1</v>
      </c>
      <c r="M26" s="58"/>
      <c r="N26" s="58"/>
      <c r="O26" s="58">
        <v>1</v>
      </c>
      <c r="P26" s="58"/>
      <c r="Q26" s="58"/>
      <c r="R26" s="58">
        <v>1</v>
      </c>
      <c r="S26" s="58"/>
      <c r="T26" s="58"/>
      <c r="U26" s="58">
        <v>1</v>
      </c>
      <c r="V26" s="58"/>
      <c r="W26" s="58"/>
      <c r="X26" s="58">
        <v>1</v>
      </c>
      <c r="Y26" s="58"/>
      <c r="Z26" s="58"/>
      <c r="AA26" s="58">
        <v>1</v>
      </c>
      <c r="AB26" s="58"/>
      <c r="AC26" s="58"/>
      <c r="AD26" s="58">
        <v>1</v>
      </c>
      <c r="AE26" s="58"/>
      <c r="AF26" s="58"/>
      <c r="AG26" s="58">
        <v>1</v>
      </c>
      <c r="AH26" s="58"/>
      <c r="AI26" s="58"/>
      <c r="AJ26" s="58">
        <v>1</v>
      </c>
      <c r="AK26" s="58"/>
      <c r="AL26" s="58"/>
      <c r="AM26" s="58">
        <v>1</v>
      </c>
      <c r="AN26" s="58"/>
      <c r="AO26" s="58"/>
      <c r="AP26" s="58">
        <v>1</v>
      </c>
      <c r="AQ26" s="58"/>
      <c r="AR26" s="58"/>
      <c r="AS26" s="58">
        <v>1</v>
      </c>
      <c r="AT26" s="58"/>
      <c r="AU26" s="58"/>
      <c r="AV26" s="58">
        <v>1</v>
      </c>
      <c r="AW26" s="58"/>
      <c r="AX26" s="58"/>
      <c r="AY26" s="58"/>
      <c r="AZ26" s="58">
        <v>1</v>
      </c>
      <c r="BA26" s="58"/>
      <c r="BB26" s="58">
        <v>1</v>
      </c>
      <c r="BC26" s="58"/>
      <c r="BD26" s="58"/>
      <c r="BE26" s="58">
        <v>1</v>
      </c>
      <c r="BF26" s="58"/>
      <c r="BG26" s="58"/>
      <c r="BH26" s="58">
        <v>1</v>
      </c>
      <c r="BI26" s="58"/>
      <c r="BJ26" s="58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57">
        <v>13</v>
      </c>
      <c r="B27" s="24" t="s">
        <v>1009</v>
      </c>
      <c r="C27" s="58"/>
      <c r="D27" s="58">
        <v>1</v>
      </c>
      <c r="E27" s="58"/>
      <c r="F27" s="58"/>
      <c r="G27" s="58">
        <v>1</v>
      </c>
      <c r="H27" s="58"/>
      <c r="I27" s="58">
        <v>1</v>
      </c>
      <c r="J27" s="58"/>
      <c r="K27" s="58"/>
      <c r="L27" s="58"/>
      <c r="M27" s="58">
        <v>1</v>
      </c>
      <c r="N27" s="58"/>
      <c r="O27" s="58"/>
      <c r="P27" s="58">
        <v>1</v>
      </c>
      <c r="Q27" s="58"/>
      <c r="R27" s="58"/>
      <c r="S27" s="58">
        <v>1</v>
      </c>
      <c r="T27" s="58"/>
      <c r="U27" s="58"/>
      <c r="V27" s="58">
        <v>1</v>
      </c>
      <c r="W27" s="58"/>
      <c r="X27" s="58">
        <v>1</v>
      </c>
      <c r="Y27" s="58"/>
      <c r="Z27" s="58"/>
      <c r="AA27" s="58"/>
      <c r="AB27" s="58">
        <v>1</v>
      </c>
      <c r="AC27" s="58"/>
      <c r="AD27" s="58"/>
      <c r="AE27" s="58">
        <v>1</v>
      </c>
      <c r="AF27" s="58"/>
      <c r="AG27" s="58"/>
      <c r="AH27" s="58">
        <v>1</v>
      </c>
      <c r="AI27" s="58"/>
      <c r="AJ27" s="58"/>
      <c r="AK27" s="58">
        <v>1</v>
      </c>
      <c r="AL27" s="58"/>
      <c r="AM27" s="58"/>
      <c r="AN27" s="58">
        <v>1</v>
      </c>
      <c r="AO27" s="58"/>
      <c r="AP27" s="58"/>
      <c r="AQ27" s="58">
        <v>1</v>
      </c>
      <c r="AR27" s="58"/>
      <c r="AS27" s="58"/>
      <c r="AT27" s="58">
        <v>1</v>
      </c>
      <c r="AU27" s="58"/>
      <c r="AV27" s="58"/>
      <c r="AW27" s="58">
        <v>1</v>
      </c>
      <c r="AX27" s="58"/>
      <c r="AY27" s="58"/>
      <c r="AZ27" s="58">
        <v>1</v>
      </c>
      <c r="BA27" s="58"/>
      <c r="BB27" s="58">
        <v>1</v>
      </c>
      <c r="BC27" s="58"/>
      <c r="BD27" s="58"/>
      <c r="BE27" s="58">
        <v>1</v>
      </c>
      <c r="BF27" s="58"/>
      <c r="BG27" s="58"/>
      <c r="BH27" s="58"/>
      <c r="BI27" s="58">
        <v>1</v>
      </c>
      <c r="BJ27" s="58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57">
        <v>14</v>
      </c>
      <c r="B28" s="24" t="s">
        <v>1010</v>
      </c>
      <c r="C28" s="58">
        <v>1</v>
      </c>
      <c r="D28" s="58"/>
      <c r="E28" s="58"/>
      <c r="F28" s="58">
        <v>1</v>
      </c>
      <c r="G28" s="58"/>
      <c r="H28" s="58"/>
      <c r="I28" s="58">
        <v>1</v>
      </c>
      <c r="J28" s="58"/>
      <c r="K28" s="58"/>
      <c r="L28" s="58">
        <v>1</v>
      </c>
      <c r="M28" s="58"/>
      <c r="N28" s="58"/>
      <c r="O28" s="58">
        <v>1</v>
      </c>
      <c r="P28" s="58"/>
      <c r="Q28" s="58"/>
      <c r="R28" s="58">
        <v>1</v>
      </c>
      <c r="S28" s="58"/>
      <c r="T28" s="58"/>
      <c r="U28" s="58">
        <v>1</v>
      </c>
      <c r="V28" s="58"/>
      <c r="W28" s="58"/>
      <c r="X28" s="58">
        <v>1</v>
      </c>
      <c r="Y28" s="58"/>
      <c r="Z28" s="58"/>
      <c r="AA28" s="58">
        <v>1</v>
      </c>
      <c r="AB28" s="58"/>
      <c r="AC28" s="58"/>
      <c r="AD28" s="58">
        <v>1</v>
      </c>
      <c r="AE28" s="58"/>
      <c r="AF28" s="58"/>
      <c r="AG28" s="58">
        <v>1</v>
      </c>
      <c r="AH28" s="58"/>
      <c r="AI28" s="58"/>
      <c r="AJ28" s="58">
        <v>1</v>
      </c>
      <c r="AK28" s="58"/>
      <c r="AL28" s="58"/>
      <c r="AM28" s="58">
        <v>1</v>
      </c>
      <c r="AN28" s="58"/>
      <c r="AO28" s="58"/>
      <c r="AP28" s="58">
        <v>1</v>
      </c>
      <c r="AQ28" s="58"/>
      <c r="AR28" s="58"/>
      <c r="AS28" s="58">
        <v>1</v>
      </c>
      <c r="AT28" s="58"/>
      <c r="AU28" s="58"/>
      <c r="AV28" s="58">
        <v>1</v>
      </c>
      <c r="AW28" s="58"/>
      <c r="AX28" s="58"/>
      <c r="AY28" s="58">
        <v>1</v>
      </c>
      <c r="AZ28" s="58"/>
      <c r="BA28" s="58"/>
      <c r="BB28" s="58">
        <v>1</v>
      </c>
      <c r="BC28" s="58"/>
      <c r="BD28" s="58"/>
      <c r="BE28" s="58">
        <v>1</v>
      </c>
      <c r="BF28" s="58"/>
      <c r="BG28" s="58"/>
      <c r="BH28" s="58">
        <v>1</v>
      </c>
      <c r="BI28" s="58"/>
      <c r="BJ28" s="58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57">
        <v>15</v>
      </c>
      <c r="B29" s="24" t="s">
        <v>1011</v>
      </c>
      <c r="C29" s="58">
        <v>1</v>
      </c>
      <c r="D29" s="58"/>
      <c r="E29" s="58"/>
      <c r="F29" s="58">
        <v>1</v>
      </c>
      <c r="G29" s="58"/>
      <c r="H29" s="58"/>
      <c r="I29" s="58">
        <v>1</v>
      </c>
      <c r="J29" s="58"/>
      <c r="K29" s="58"/>
      <c r="L29" s="58">
        <v>1</v>
      </c>
      <c r="M29" s="58"/>
      <c r="N29" s="58"/>
      <c r="O29" s="58">
        <v>1</v>
      </c>
      <c r="P29" s="58"/>
      <c r="Q29" s="58"/>
      <c r="R29" s="58">
        <v>1</v>
      </c>
      <c r="S29" s="58"/>
      <c r="T29" s="58"/>
      <c r="U29" s="58">
        <v>1</v>
      </c>
      <c r="V29" s="58"/>
      <c r="W29" s="58"/>
      <c r="X29" s="58">
        <v>1</v>
      </c>
      <c r="Y29" s="58"/>
      <c r="Z29" s="58"/>
      <c r="AA29" s="58">
        <v>1</v>
      </c>
      <c r="AB29" s="58"/>
      <c r="AC29" s="58"/>
      <c r="AD29" s="58">
        <v>1</v>
      </c>
      <c r="AE29" s="58"/>
      <c r="AF29" s="58"/>
      <c r="AG29" s="58">
        <v>1</v>
      </c>
      <c r="AH29" s="58"/>
      <c r="AI29" s="58"/>
      <c r="AJ29" s="58">
        <v>1</v>
      </c>
      <c r="AK29" s="58"/>
      <c r="AL29" s="58"/>
      <c r="AM29" s="58">
        <v>1</v>
      </c>
      <c r="AN29" s="58"/>
      <c r="AO29" s="58"/>
      <c r="AP29" s="58">
        <v>1</v>
      </c>
      <c r="AQ29" s="58"/>
      <c r="AR29" s="58"/>
      <c r="AS29" s="58">
        <v>1</v>
      </c>
      <c r="AT29" s="58"/>
      <c r="AU29" s="58"/>
      <c r="AV29" s="58">
        <v>1</v>
      </c>
      <c r="AW29" s="58"/>
      <c r="AX29" s="58"/>
      <c r="AY29" s="58">
        <v>1</v>
      </c>
      <c r="AZ29" s="58"/>
      <c r="BA29" s="58"/>
      <c r="BB29" s="58">
        <v>1</v>
      </c>
      <c r="BC29" s="58"/>
      <c r="BD29" s="58"/>
      <c r="BE29" s="58">
        <v>1</v>
      </c>
      <c r="BF29" s="58"/>
      <c r="BG29" s="58"/>
      <c r="BH29" s="58">
        <v>1</v>
      </c>
      <c r="BI29" s="58"/>
      <c r="BJ29" s="58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x14ac:dyDescent="0.25">
      <c r="A30" s="57">
        <v>16</v>
      </c>
      <c r="B30" s="24" t="s">
        <v>1012</v>
      </c>
      <c r="C30" s="5">
        <v>1</v>
      </c>
      <c r="D30" s="5"/>
      <c r="E30" s="5"/>
      <c r="F30" s="5">
        <v>1</v>
      </c>
      <c r="G30" s="5"/>
      <c r="H30" s="5"/>
      <c r="I30" s="5">
        <v>1</v>
      </c>
      <c r="J30" s="5"/>
      <c r="K30" s="5"/>
      <c r="L30" s="5">
        <v>1</v>
      </c>
      <c r="M30" s="5"/>
      <c r="N30" s="5"/>
      <c r="O30" s="5">
        <v>1</v>
      </c>
      <c r="P30" s="5"/>
      <c r="Q30" s="5"/>
      <c r="R30" s="5">
        <v>1</v>
      </c>
      <c r="S30" s="5"/>
      <c r="T30" s="5"/>
      <c r="U30" s="5">
        <v>1</v>
      </c>
      <c r="V30" s="5"/>
      <c r="W30" s="5"/>
      <c r="X30" s="5">
        <v>1</v>
      </c>
      <c r="Y30" s="5"/>
      <c r="Z30" s="5"/>
      <c r="AA30" s="5">
        <v>1</v>
      </c>
      <c r="AB30" s="5"/>
      <c r="AC30" s="5"/>
      <c r="AD30" s="5">
        <v>1</v>
      </c>
      <c r="AE30" s="5"/>
      <c r="AF30" s="5"/>
      <c r="AG30" s="5">
        <v>1</v>
      </c>
      <c r="AH30" s="5"/>
      <c r="AI30" s="5"/>
      <c r="AJ30" s="5">
        <v>1</v>
      </c>
      <c r="AK30" s="5"/>
      <c r="AL30" s="5"/>
      <c r="AM30" s="5">
        <v>1</v>
      </c>
      <c r="AN30" s="5"/>
      <c r="AO30" s="5"/>
      <c r="AP30" s="5">
        <v>1</v>
      </c>
      <c r="AQ30" s="5"/>
      <c r="AR30" s="5"/>
      <c r="AS30" s="5">
        <v>1</v>
      </c>
      <c r="AT30" s="5"/>
      <c r="AU30" s="5"/>
      <c r="AV30" s="5">
        <v>1</v>
      </c>
      <c r="AW30" s="5"/>
      <c r="AX30" s="5"/>
      <c r="AY30" s="5">
        <v>1</v>
      </c>
      <c r="AZ30" s="5"/>
      <c r="BA30" s="5"/>
      <c r="BB30" s="5">
        <v>1</v>
      </c>
      <c r="BC30" s="5"/>
      <c r="BD30" s="5"/>
      <c r="BE30" s="5">
        <v>1</v>
      </c>
      <c r="BF30" s="5"/>
      <c r="BG30" s="5"/>
      <c r="BH30" s="5">
        <v>1</v>
      </c>
      <c r="BI30" s="5"/>
      <c r="BJ30" s="5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A31" s="57">
        <v>17</v>
      </c>
      <c r="B31" s="24" t="s">
        <v>1013</v>
      </c>
      <c r="C31" s="58">
        <v>1</v>
      </c>
      <c r="D31" s="58"/>
      <c r="E31" s="58"/>
      <c r="F31" s="58">
        <v>1</v>
      </c>
      <c r="G31" s="58"/>
      <c r="H31" s="58"/>
      <c r="I31" s="58">
        <v>1</v>
      </c>
      <c r="J31" s="58"/>
      <c r="K31" s="58"/>
      <c r="L31" s="58">
        <v>1</v>
      </c>
      <c r="M31" s="58"/>
      <c r="N31" s="58"/>
      <c r="O31" s="58">
        <v>1</v>
      </c>
      <c r="P31" s="58"/>
      <c r="Q31" s="58"/>
      <c r="R31" s="58">
        <v>1</v>
      </c>
      <c r="S31" s="58"/>
      <c r="T31" s="58"/>
      <c r="U31" s="58">
        <v>1</v>
      </c>
      <c r="V31" s="58"/>
      <c r="W31" s="58"/>
      <c r="X31" s="58">
        <v>1</v>
      </c>
      <c r="Y31" s="58"/>
      <c r="Z31" s="58"/>
      <c r="AA31" s="58">
        <v>1</v>
      </c>
      <c r="AB31" s="58"/>
      <c r="AC31" s="58"/>
      <c r="AD31" s="58">
        <v>1</v>
      </c>
      <c r="AE31" s="58"/>
      <c r="AF31" s="58"/>
      <c r="AG31" s="58">
        <v>1</v>
      </c>
      <c r="AH31" s="58"/>
      <c r="AI31" s="58"/>
      <c r="AJ31" s="58">
        <v>1</v>
      </c>
      <c r="AK31" s="58"/>
      <c r="AL31" s="58"/>
      <c r="AM31" s="58">
        <v>1</v>
      </c>
      <c r="AN31" s="58"/>
      <c r="AO31" s="58"/>
      <c r="AP31" s="58">
        <v>1</v>
      </c>
      <c r="AQ31" s="58"/>
      <c r="AR31" s="58"/>
      <c r="AS31" s="58">
        <v>1</v>
      </c>
      <c r="AT31" s="58"/>
      <c r="AU31" s="58"/>
      <c r="AV31" s="58">
        <v>1</v>
      </c>
      <c r="AW31" s="58"/>
      <c r="AX31" s="58"/>
      <c r="AY31" s="58">
        <v>1</v>
      </c>
      <c r="AZ31" s="58"/>
      <c r="BA31" s="58"/>
      <c r="BB31" s="58">
        <v>1</v>
      </c>
      <c r="BC31" s="58"/>
      <c r="BD31" s="58"/>
      <c r="BE31" s="58">
        <v>1</v>
      </c>
      <c r="BF31" s="58"/>
      <c r="BG31" s="58"/>
      <c r="BH31" s="58">
        <v>1</v>
      </c>
      <c r="BI31" s="58"/>
      <c r="BJ31" s="58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/>
      <c r="CG31" s="4">
        <v>1</v>
      </c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A32" s="57">
        <v>18</v>
      </c>
      <c r="B32" s="24" t="s">
        <v>1014</v>
      </c>
      <c r="C32" s="58">
        <v>1</v>
      </c>
      <c r="D32" s="58"/>
      <c r="E32" s="58"/>
      <c r="F32" s="58"/>
      <c r="G32" s="58">
        <v>1</v>
      </c>
      <c r="H32" s="58"/>
      <c r="I32" s="58">
        <v>1</v>
      </c>
      <c r="J32" s="58"/>
      <c r="K32" s="58"/>
      <c r="L32" s="58"/>
      <c r="M32" s="58">
        <v>1</v>
      </c>
      <c r="N32" s="58"/>
      <c r="O32" s="58"/>
      <c r="P32" s="58">
        <v>1</v>
      </c>
      <c r="Q32" s="58"/>
      <c r="R32" s="58"/>
      <c r="S32" s="58">
        <v>1</v>
      </c>
      <c r="T32" s="58"/>
      <c r="U32" s="58"/>
      <c r="V32" s="58">
        <v>1</v>
      </c>
      <c r="W32" s="58"/>
      <c r="X32" s="58"/>
      <c r="Y32" s="58">
        <v>1</v>
      </c>
      <c r="Z32" s="58"/>
      <c r="AA32" s="58"/>
      <c r="AB32" s="58">
        <v>1</v>
      </c>
      <c r="AC32" s="58"/>
      <c r="AD32" s="58"/>
      <c r="AE32" s="58">
        <v>1</v>
      </c>
      <c r="AF32" s="58"/>
      <c r="AG32" s="58"/>
      <c r="AH32" s="58">
        <v>1</v>
      </c>
      <c r="AI32" s="58"/>
      <c r="AJ32" s="58"/>
      <c r="AK32" s="58">
        <v>1</v>
      </c>
      <c r="AL32" s="58"/>
      <c r="AM32" s="58"/>
      <c r="AN32" s="58">
        <v>1</v>
      </c>
      <c r="AO32" s="58"/>
      <c r="AP32" s="58"/>
      <c r="AQ32" s="58">
        <v>1</v>
      </c>
      <c r="AR32" s="58"/>
      <c r="AS32" s="58"/>
      <c r="AT32" s="58">
        <v>1</v>
      </c>
      <c r="AU32" s="58"/>
      <c r="AV32" s="58"/>
      <c r="AW32" s="58">
        <v>1</v>
      </c>
      <c r="AX32" s="58"/>
      <c r="AY32" s="58">
        <v>1</v>
      </c>
      <c r="AZ32" s="58"/>
      <c r="BA32" s="58"/>
      <c r="BB32" s="58">
        <v>1</v>
      </c>
      <c r="BC32" s="58"/>
      <c r="BD32" s="58"/>
      <c r="BE32" s="58"/>
      <c r="BF32" s="58">
        <v>1</v>
      </c>
      <c r="BG32" s="58"/>
      <c r="BH32" s="58">
        <v>1</v>
      </c>
      <c r="BI32" s="58"/>
      <c r="BJ32" s="58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>
        <v>1</v>
      </c>
      <c r="CA32" s="4"/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/>
      <c r="DE32" s="4">
        <v>1</v>
      </c>
      <c r="DF32" s="4"/>
      <c r="DG32" s="4"/>
      <c r="DH32" s="4">
        <v>1</v>
      </c>
      <c r="DI32" s="4"/>
      <c r="DJ32" s="4">
        <v>1</v>
      </c>
      <c r="DK32" s="4"/>
      <c r="DL32" s="4"/>
      <c r="DM32" s="4">
        <v>1</v>
      </c>
      <c r="DN32" s="4"/>
      <c r="DO32" s="4"/>
      <c r="DP32" s="4">
        <v>1</v>
      </c>
      <c r="DQ32" s="4"/>
      <c r="DR32" s="4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57">
        <v>19</v>
      </c>
      <c r="B33" s="24" t="s">
        <v>1015</v>
      </c>
      <c r="C33" s="58">
        <v>1</v>
      </c>
      <c r="D33" s="58"/>
      <c r="E33" s="58"/>
      <c r="F33" s="58">
        <v>1</v>
      </c>
      <c r="G33" s="58"/>
      <c r="H33" s="58"/>
      <c r="I33" s="58">
        <v>1</v>
      </c>
      <c r="J33" s="58"/>
      <c r="K33" s="58"/>
      <c r="L33" s="58">
        <v>1</v>
      </c>
      <c r="M33" s="58"/>
      <c r="N33" s="58"/>
      <c r="O33" s="58">
        <v>1</v>
      </c>
      <c r="P33" s="58"/>
      <c r="Q33" s="58"/>
      <c r="R33" s="58">
        <v>1</v>
      </c>
      <c r="S33" s="58"/>
      <c r="T33" s="58"/>
      <c r="U33" s="58">
        <v>1</v>
      </c>
      <c r="V33" s="58"/>
      <c r="W33" s="58"/>
      <c r="X33" s="58">
        <v>1</v>
      </c>
      <c r="Y33" s="58"/>
      <c r="Z33" s="58"/>
      <c r="AA33" s="58">
        <v>1</v>
      </c>
      <c r="AB33" s="58"/>
      <c r="AC33" s="58"/>
      <c r="AD33" s="58">
        <v>1</v>
      </c>
      <c r="AE33" s="58"/>
      <c r="AF33" s="58"/>
      <c r="AG33" s="58">
        <v>1</v>
      </c>
      <c r="AH33" s="58"/>
      <c r="AI33" s="58"/>
      <c r="AJ33" s="58">
        <v>1</v>
      </c>
      <c r="AK33" s="58"/>
      <c r="AL33" s="58"/>
      <c r="AM33" s="58">
        <v>1</v>
      </c>
      <c r="AN33" s="58"/>
      <c r="AO33" s="58"/>
      <c r="AP33" s="58">
        <v>1</v>
      </c>
      <c r="AQ33" s="58"/>
      <c r="AR33" s="58"/>
      <c r="AS33" s="58">
        <v>1</v>
      </c>
      <c r="AT33" s="58"/>
      <c r="AU33" s="58"/>
      <c r="AV33" s="58">
        <v>1</v>
      </c>
      <c r="AW33" s="58"/>
      <c r="AX33" s="58"/>
      <c r="AY33" s="58">
        <v>1</v>
      </c>
      <c r="AZ33" s="58"/>
      <c r="BA33" s="58"/>
      <c r="BB33" s="58">
        <v>1</v>
      </c>
      <c r="BC33" s="58"/>
      <c r="BD33" s="58"/>
      <c r="BE33" s="58">
        <v>1</v>
      </c>
      <c r="BF33" s="58"/>
      <c r="BG33" s="58"/>
      <c r="BH33" s="58">
        <v>1</v>
      </c>
      <c r="BI33" s="58"/>
      <c r="BJ33" s="58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5.75" x14ac:dyDescent="0.25">
      <c r="A34" s="57">
        <v>20</v>
      </c>
      <c r="B34" s="24" t="s">
        <v>1016</v>
      </c>
      <c r="C34" s="58">
        <v>1</v>
      </c>
      <c r="D34" s="58"/>
      <c r="E34" s="58"/>
      <c r="F34" s="58">
        <v>1</v>
      </c>
      <c r="G34" s="58"/>
      <c r="H34" s="58"/>
      <c r="I34" s="58">
        <v>1</v>
      </c>
      <c r="J34" s="58"/>
      <c r="K34" s="58"/>
      <c r="L34" s="58">
        <v>1</v>
      </c>
      <c r="M34" s="58"/>
      <c r="N34" s="58"/>
      <c r="O34" s="58">
        <v>1</v>
      </c>
      <c r="P34" s="58"/>
      <c r="Q34" s="58"/>
      <c r="R34" s="58">
        <v>1</v>
      </c>
      <c r="S34" s="58"/>
      <c r="T34" s="58"/>
      <c r="U34" s="58">
        <v>1</v>
      </c>
      <c r="V34" s="58"/>
      <c r="W34" s="58"/>
      <c r="X34" s="58">
        <v>1</v>
      </c>
      <c r="Y34" s="58"/>
      <c r="Z34" s="58"/>
      <c r="AA34" s="58">
        <v>1</v>
      </c>
      <c r="AB34" s="58"/>
      <c r="AC34" s="58"/>
      <c r="AD34" s="58">
        <v>1</v>
      </c>
      <c r="AE34" s="58"/>
      <c r="AF34" s="58"/>
      <c r="AG34" s="58">
        <v>1</v>
      </c>
      <c r="AH34" s="58"/>
      <c r="AI34" s="58"/>
      <c r="AJ34" s="58">
        <v>1</v>
      </c>
      <c r="AK34" s="58"/>
      <c r="AL34" s="58"/>
      <c r="AM34" s="58">
        <v>1</v>
      </c>
      <c r="AN34" s="58"/>
      <c r="AO34" s="58"/>
      <c r="AP34" s="58">
        <v>1</v>
      </c>
      <c r="AQ34" s="58"/>
      <c r="AR34" s="58"/>
      <c r="AS34" s="58">
        <v>1</v>
      </c>
      <c r="AT34" s="58"/>
      <c r="AU34" s="58"/>
      <c r="AV34" s="58">
        <v>1</v>
      </c>
      <c r="AW34" s="58"/>
      <c r="AX34" s="58"/>
      <c r="AY34" s="58">
        <v>1</v>
      </c>
      <c r="AZ34" s="58"/>
      <c r="BA34" s="58"/>
      <c r="BB34" s="58">
        <v>1</v>
      </c>
      <c r="BC34" s="58"/>
      <c r="BD34" s="58"/>
      <c r="BE34" s="58">
        <v>1</v>
      </c>
      <c r="BF34" s="58"/>
      <c r="BG34" s="58"/>
      <c r="BH34" s="58">
        <v>1</v>
      </c>
      <c r="BI34" s="58"/>
      <c r="BJ34" s="58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>
        <v>1</v>
      </c>
      <c r="DN34" s="4"/>
      <c r="DO34" s="4"/>
      <c r="DP34" s="4">
        <v>1</v>
      </c>
      <c r="DQ34" s="4"/>
      <c r="DR34" s="4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x14ac:dyDescent="0.25">
      <c r="A35" s="76" t="s">
        <v>277</v>
      </c>
      <c r="B35" s="77"/>
      <c r="C35" s="3">
        <f t="shared" ref="C35:AH35" si="0">SUM(C15:C34)</f>
        <v>17</v>
      </c>
      <c r="D35" s="3">
        <f t="shared" si="0"/>
        <v>3</v>
      </c>
      <c r="E35" s="3">
        <f t="shared" si="0"/>
        <v>0</v>
      </c>
      <c r="F35" s="3">
        <f t="shared" si="0"/>
        <v>16</v>
      </c>
      <c r="G35" s="3">
        <f t="shared" si="0"/>
        <v>4</v>
      </c>
      <c r="H35" s="3">
        <f t="shared" si="0"/>
        <v>0</v>
      </c>
      <c r="I35" s="3">
        <f t="shared" si="0"/>
        <v>18</v>
      </c>
      <c r="J35" s="3">
        <f t="shared" si="0"/>
        <v>2</v>
      </c>
      <c r="K35" s="3">
        <f t="shared" si="0"/>
        <v>0</v>
      </c>
      <c r="L35" s="3">
        <f t="shared" si="0"/>
        <v>13</v>
      </c>
      <c r="M35" s="3">
        <f t="shared" si="0"/>
        <v>7</v>
      </c>
      <c r="N35" s="3">
        <f t="shared" si="0"/>
        <v>0</v>
      </c>
      <c r="O35" s="3">
        <f t="shared" si="0"/>
        <v>13</v>
      </c>
      <c r="P35" s="3">
        <f t="shared" si="0"/>
        <v>7</v>
      </c>
      <c r="Q35" s="3">
        <f t="shared" si="0"/>
        <v>0</v>
      </c>
      <c r="R35" s="3">
        <f t="shared" si="0"/>
        <v>11</v>
      </c>
      <c r="S35" s="3">
        <f t="shared" si="0"/>
        <v>9</v>
      </c>
      <c r="T35" s="3">
        <f t="shared" si="0"/>
        <v>0</v>
      </c>
      <c r="U35" s="3">
        <f t="shared" si="0"/>
        <v>11</v>
      </c>
      <c r="V35" s="3">
        <f t="shared" si="0"/>
        <v>9</v>
      </c>
      <c r="W35" s="3">
        <f t="shared" si="0"/>
        <v>0</v>
      </c>
      <c r="X35" s="3">
        <f t="shared" si="0"/>
        <v>17</v>
      </c>
      <c r="Y35" s="3">
        <f t="shared" si="0"/>
        <v>3</v>
      </c>
      <c r="Z35" s="3">
        <f t="shared" si="0"/>
        <v>0</v>
      </c>
      <c r="AA35" s="3">
        <f t="shared" si="0"/>
        <v>15</v>
      </c>
      <c r="AB35" s="3">
        <f t="shared" si="0"/>
        <v>5</v>
      </c>
      <c r="AC35" s="3">
        <f t="shared" si="0"/>
        <v>0</v>
      </c>
      <c r="AD35" s="3">
        <f t="shared" si="0"/>
        <v>15</v>
      </c>
      <c r="AE35" s="3">
        <f t="shared" si="0"/>
        <v>5</v>
      </c>
      <c r="AF35" s="3">
        <f t="shared" si="0"/>
        <v>0</v>
      </c>
      <c r="AG35" s="3">
        <f t="shared" si="0"/>
        <v>15</v>
      </c>
      <c r="AH35" s="3">
        <f t="shared" si="0"/>
        <v>5</v>
      </c>
      <c r="AI35" s="3">
        <f t="shared" ref="AI35:BN35" si="1">SUM(AI15:AI34)</f>
        <v>0</v>
      </c>
      <c r="AJ35" s="3">
        <f t="shared" si="1"/>
        <v>15</v>
      </c>
      <c r="AK35" s="3">
        <f t="shared" si="1"/>
        <v>5</v>
      </c>
      <c r="AL35" s="3">
        <f t="shared" si="1"/>
        <v>0</v>
      </c>
      <c r="AM35" s="3">
        <f t="shared" si="1"/>
        <v>14</v>
      </c>
      <c r="AN35" s="3">
        <f t="shared" si="1"/>
        <v>6</v>
      </c>
      <c r="AO35" s="3">
        <f t="shared" si="1"/>
        <v>0</v>
      </c>
      <c r="AP35" s="3">
        <f t="shared" si="1"/>
        <v>16</v>
      </c>
      <c r="AQ35" s="3">
        <f t="shared" si="1"/>
        <v>4</v>
      </c>
      <c r="AR35" s="3">
        <f t="shared" si="1"/>
        <v>0</v>
      </c>
      <c r="AS35" s="3">
        <f t="shared" si="1"/>
        <v>15</v>
      </c>
      <c r="AT35" s="3">
        <f t="shared" si="1"/>
        <v>5</v>
      </c>
      <c r="AU35" s="3">
        <f t="shared" si="1"/>
        <v>0</v>
      </c>
      <c r="AV35" s="3">
        <f t="shared" si="1"/>
        <v>15</v>
      </c>
      <c r="AW35" s="3">
        <f t="shared" si="1"/>
        <v>5</v>
      </c>
      <c r="AX35" s="3">
        <f t="shared" si="1"/>
        <v>0</v>
      </c>
      <c r="AY35" s="3">
        <f t="shared" si="1"/>
        <v>16</v>
      </c>
      <c r="AZ35" s="3">
        <f t="shared" si="1"/>
        <v>4</v>
      </c>
      <c r="BA35" s="3">
        <f t="shared" si="1"/>
        <v>0</v>
      </c>
      <c r="BB35" s="3">
        <f t="shared" si="1"/>
        <v>18</v>
      </c>
      <c r="BC35" s="3">
        <f t="shared" si="1"/>
        <v>2</v>
      </c>
      <c r="BD35" s="3">
        <f t="shared" si="1"/>
        <v>0</v>
      </c>
      <c r="BE35" s="3">
        <f t="shared" si="1"/>
        <v>17</v>
      </c>
      <c r="BF35" s="3">
        <f t="shared" si="1"/>
        <v>3</v>
      </c>
      <c r="BG35" s="3">
        <f t="shared" si="1"/>
        <v>0</v>
      </c>
      <c r="BH35" s="3">
        <f t="shared" si="1"/>
        <v>17</v>
      </c>
      <c r="BI35" s="3">
        <f t="shared" si="1"/>
        <v>3</v>
      </c>
      <c r="BJ35" s="3">
        <f t="shared" si="1"/>
        <v>0</v>
      </c>
      <c r="BK35" s="3">
        <f t="shared" si="1"/>
        <v>15</v>
      </c>
      <c r="BL35" s="3">
        <f t="shared" si="1"/>
        <v>5</v>
      </c>
      <c r="BM35" s="3">
        <f t="shared" si="1"/>
        <v>0</v>
      </c>
      <c r="BN35" s="3">
        <f t="shared" si="1"/>
        <v>17</v>
      </c>
      <c r="BO35" s="3">
        <f t="shared" ref="BO35:CT35" si="2">SUM(BO15:BO34)</f>
        <v>3</v>
      </c>
      <c r="BP35" s="3">
        <f t="shared" si="2"/>
        <v>0</v>
      </c>
      <c r="BQ35" s="3">
        <f t="shared" si="2"/>
        <v>14</v>
      </c>
      <c r="BR35" s="3">
        <f t="shared" si="2"/>
        <v>6</v>
      </c>
      <c r="BS35" s="3">
        <f t="shared" si="2"/>
        <v>0</v>
      </c>
      <c r="BT35" s="3">
        <f t="shared" si="2"/>
        <v>14</v>
      </c>
      <c r="BU35" s="3">
        <f t="shared" si="2"/>
        <v>6</v>
      </c>
      <c r="BV35" s="3">
        <f t="shared" si="2"/>
        <v>0</v>
      </c>
      <c r="BW35" s="3">
        <f t="shared" si="2"/>
        <v>14</v>
      </c>
      <c r="BX35" s="3">
        <f t="shared" si="2"/>
        <v>6</v>
      </c>
      <c r="BY35" s="3">
        <f t="shared" si="2"/>
        <v>0</v>
      </c>
      <c r="BZ35" s="3">
        <f t="shared" si="2"/>
        <v>15</v>
      </c>
      <c r="CA35" s="3">
        <f t="shared" si="2"/>
        <v>5</v>
      </c>
      <c r="CB35" s="3">
        <f t="shared" si="2"/>
        <v>0</v>
      </c>
      <c r="CC35" s="3">
        <f t="shared" si="2"/>
        <v>14</v>
      </c>
      <c r="CD35" s="3">
        <f t="shared" si="2"/>
        <v>6</v>
      </c>
      <c r="CE35" s="3">
        <f t="shared" si="2"/>
        <v>0</v>
      </c>
      <c r="CF35" s="3">
        <f t="shared" si="2"/>
        <v>13</v>
      </c>
      <c r="CG35" s="3">
        <f t="shared" si="2"/>
        <v>7</v>
      </c>
      <c r="CH35" s="3">
        <f t="shared" si="2"/>
        <v>0</v>
      </c>
      <c r="CI35" s="3">
        <f t="shared" si="2"/>
        <v>15</v>
      </c>
      <c r="CJ35" s="3">
        <f t="shared" si="2"/>
        <v>5</v>
      </c>
      <c r="CK35" s="3">
        <f t="shared" si="2"/>
        <v>0</v>
      </c>
      <c r="CL35" s="3">
        <f t="shared" si="2"/>
        <v>15</v>
      </c>
      <c r="CM35" s="3">
        <f t="shared" si="2"/>
        <v>5</v>
      </c>
      <c r="CN35" s="3">
        <f t="shared" si="2"/>
        <v>0</v>
      </c>
      <c r="CO35" s="3">
        <f t="shared" si="2"/>
        <v>15</v>
      </c>
      <c r="CP35" s="3">
        <f t="shared" si="2"/>
        <v>5</v>
      </c>
      <c r="CQ35" s="3">
        <f t="shared" si="2"/>
        <v>0</v>
      </c>
      <c r="CR35" s="3">
        <f t="shared" si="2"/>
        <v>17</v>
      </c>
      <c r="CS35" s="3">
        <f t="shared" si="2"/>
        <v>3</v>
      </c>
      <c r="CT35" s="3">
        <f t="shared" si="2"/>
        <v>0</v>
      </c>
      <c r="CU35" s="3">
        <f t="shared" ref="CU35:DR35" si="3">SUM(CU15:CU34)</f>
        <v>17</v>
      </c>
      <c r="CV35" s="3">
        <f t="shared" si="3"/>
        <v>3</v>
      </c>
      <c r="CW35" s="3">
        <f t="shared" si="3"/>
        <v>0</v>
      </c>
      <c r="CX35" s="3">
        <f t="shared" si="3"/>
        <v>17</v>
      </c>
      <c r="CY35" s="3">
        <f t="shared" si="3"/>
        <v>3</v>
      </c>
      <c r="CZ35" s="3">
        <f t="shared" si="3"/>
        <v>0</v>
      </c>
      <c r="DA35" s="3">
        <f t="shared" si="3"/>
        <v>16</v>
      </c>
      <c r="DB35" s="3">
        <f t="shared" si="3"/>
        <v>4</v>
      </c>
      <c r="DC35" s="3">
        <f t="shared" si="3"/>
        <v>0</v>
      </c>
      <c r="DD35" s="3">
        <f t="shared" si="3"/>
        <v>14</v>
      </c>
      <c r="DE35" s="3">
        <f t="shared" si="3"/>
        <v>6</v>
      </c>
      <c r="DF35" s="3">
        <f t="shared" si="3"/>
        <v>0</v>
      </c>
      <c r="DG35" s="3">
        <f t="shared" si="3"/>
        <v>16</v>
      </c>
      <c r="DH35" s="3">
        <f t="shared" si="3"/>
        <v>4</v>
      </c>
      <c r="DI35" s="3">
        <f t="shared" si="3"/>
        <v>0</v>
      </c>
      <c r="DJ35" s="3">
        <f t="shared" si="3"/>
        <v>16</v>
      </c>
      <c r="DK35" s="3">
        <f t="shared" si="3"/>
        <v>4</v>
      </c>
      <c r="DL35" s="3">
        <f t="shared" si="3"/>
        <v>0</v>
      </c>
      <c r="DM35" s="3">
        <f t="shared" si="3"/>
        <v>19</v>
      </c>
      <c r="DN35" s="3">
        <f t="shared" si="3"/>
        <v>1</v>
      </c>
      <c r="DO35" s="3">
        <f t="shared" si="3"/>
        <v>0</v>
      </c>
      <c r="DP35" s="3">
        <f t="shared" si="3"/>
        <v>17</v>
      </c>
      <c r="DQ35" s="3">
        <f t="shared" si="3"/>
        <v>3</v>
      </c>
      <c r="DR35" s="3">
        <f t="shared" si="3"/>
        <v>0</v>
      </c>
    </row>
    <row r="36" spans="1:254" ht="37.5" customHeight="1" x14ac:dyDescent="0.25">
      <c r="A36" s="78" t="s">
        <v>642</v>
      </c>
      <c r="B36" s="79"/>
      <c r="C36" s="18">
        <f>C35/20%</f>
        <v>85</v>
      </c>
      <c r="D36" s="18">
        <f t="shared" ref="D36:BO36" si="4">D35/20%</f>
        <v>15</v>
      </c>
      <c r="E36" s="18">
        <f t="shared" si="4"/>
        <v>0</v>
      </c>
      <c r="F36" s="18">
        <f t="shared" si="4"/>
        <v>80</v>
      </c>
      <c r="G36" s="18">
        <f t="shared" si="4"/>
        <v>20</v>
      </c>
      <c r="H36" s="18">
        <f t="shared" si="4"/>
        <v>0</v>
      </c>
      <c r="I36" s="18">
        <f t="shared" si="4"/>
        <v>90</v>
      </c>
      <c r="J36" s="18">
        <f t="shared" si="4"/>
        <v>10</v>
      </c>
      <c r="K36" s="18">
        <f t="shared" si="4"/>
        <v>0</v>
      </c>
      <c r="L36" s="18">
        <f t="shared" si="4"/>
        <v>65</v>
      </c>
      <c r="M36" s="18">
        <f t="shared" si="4"/>
        <v>35</v>
      </c>
      <c r="N36" s="18">
        <f t="shared" si="4"/>
        <v>0</v>
      </c>
      <c r="O36" s="18">
        <f t="shared" si="4"/>
        <v>65</v>
      </c>
      <c r="P36" s="18">
        <f t="shared" si="4"/>
        <v>35</v>
      </c>
      <c r="Q36" s="18">
        <f t="shared" si="4"/>
        <v>0</v>
      </c>
      <c r="R36" s="18">
        <f t="shared" si="4"/>
        <v>55</v>
      </c>
      <c r="S36" s="18">
        <f t="shared" si="4"/>
        <v>45</v>
      </c>
      <c r="T36" s="18">
        <f t="shared" si="4"/>
        <v>0</v>
      </c>
      <c r="U36" s="18">
        <f t="shared" si="4"/>
        <v>55</v>
      </c>
      <c r="V36" s="18">
        <f t="shared" si="4"/>
        <v>45</v>
      </c>
      <c r="W36" s="18">
        <f t="shared" si="4"/>
        <v>0</v>
      </c>
      <c r="X36" s="18">
        <f t="shared" si="4"/>
        <v>85</v>
      </c>
      <c r="Y36" s="18">
        <f t="shared" si="4"/>
        <v>15</v>
      </c>
      <c r="Z36" s="18">
        <f t="shared" si="4"/>
        <v>0</v>
      </c>
      <c r="AA36" s="18">
        <f t="shared" si="4"/>
        <v>75</v>
      </c>
      <c r="AB36" s="18">
        <f t="shared" si="4"/>
        <v>25</v>
      </c>
      <c r="AC36" s="18">
        <f t="shared" si="4"/>
        <v>0</v>
      </c>
      <c r="AD36" s="18">
        <f t="shared" si="4"/>
        <v>75</v>
      </c>
      <c r="AE36" s="18">
        <f t="shared" si="4"/>
        <v>25</v>
      </c>
      <c r="AF36" s="18">
        <f t="shared" si="4"/>
        <v>0</v>
      </c>
      <c r="AG36" s="18">
        <f t="shared" si="4"/>
        <v>75</v>
      </c>
      <c r="AH36" s="18">
        <f t="shared" si="4"/>
        <v>25</v>
      </c>
      <c r="AI36" s="18">
        <f t="shared" si="4"/>
        <v>0</v>
      </c>
      <c r="AJ36" s="18">
        <f t="shared" si="4"/>
        <v>75</v>
      </c>
      <c r="AK36" s="18">
        <f t="shared" si="4"/>
        <v>25</v>
      </c>
      <c r="AL36" s="18">
        <f t="shared" si="4"/>
        <v>0</v>
      </c>
      <c r="AM36" s="18">
        <f t="shared" si="4"/>
        <v>70</v>
      </c>
      <c r="AN36" s="18">
        <f t="shared" si="4"/>
        <v>30</v>
      </c>
      <c r="AO36" s="18">
        <f t="shared" si="4"/>
        <v>0</v>
      </c>
      <c r="AP36" s="18">
        <f t="shared" si="4"/>
        <v>80</v>
      </c>
      <c r="AQ36" s="18">
        <f t="shared" si="4"/>
        <v>20</v>
      </c>
      <c r="AR36" s="18">
        <f t="shared" si="4"/>
        <v>0</v>
      </c>
      <c r="AS36" s="18">
        <f t="shared" si="4"/>
        <v>75</v>
      </c>
      <c r="AT36" s="18">
        <f t="shared" si="4"/>
        <v>25</v>
      </c>
      <c r="AU36" s="18">
        <f t="shared" si="4"/>
        <v>0</v>
      </c>
      <c r="AV36" s="18">
        <f t="shared" si="4"/>
        <v>75</v>
      </c>
      <c r="AW36" s="18">
        <f t="shared" si="4"/>
        <v>25</v>
      </c>
      <c r="AX36" s="18">
        <f t="shared" si="4"/>
        <v>0</v>
      </c>
      <c r="AY36" s="18">
        <f t="shared" si="4"/>
        <v>80</v>
      </c>
      <c r="AZ36" s="18">
        <f t="shared" si="4"/>
        <v>20</v>
      </c>
      <c r="BA36" s="18">
        <f t="shared" si="4"/>
        <v>0</v>
      </c>
      <c r="BB36" s="18">
        <f t="shared" si="4"/>
        <v>90</v>
      </c>
      <c r="BC36" s="18">
        <f t="shared" si="4"/>
        <v>10</v>
      </c>
      <c r="BD36" s="18">
        <f t="shared" si="4"/>
        <v>0</v>
      </c>
      <c r="BE36" s="18">
        <f t="shared" si="4"/>
        <v>85</v>
      </c>
      <c r="BF36" s="18">
        <f t="shared" si="4"/>
        <v>15</v>
      </c>
      <c r="BG36" s="18">
        <f t="shared" si="4"/>
        <v>0</v>
      </c>
      <c r="BH36" s="18">
        <f t="shared" si="4"/>
        <v>85</v>
      </c>
      <c r="BI36" s="18">
        <f t="shared" si="4"/>
        <v>15</v>
      </c>
      <c r="BJ36" s="18">
        <f t="shared" si="4"/>
        <v>0</v>
      </c>
      <c r="BK36" s="18">
        <f t="shared" si="4"/>
        <v>75</v>
      </c>
      <c r="BL36" s="18">
        <f t="shared" si="4"/>
        <v>25</v>
      </c>
      <c r="BM36" s="18">
        <f t="shared" si="4"/>
        <v>0</v>
      </c>
      <c r="BN36" s="18">
        <f t="shared" si="4"/>
        <v>85</v>
      </c>
      <c r="BO36" s="18">
        <f t="shared" si="4"/>
        <v>15</v>
      </c>
      <c r="BP36" s="18">
        <f t="shared" ref="BP36:DR36" si="5">BP35/20%</f>
        <v>0</v>
      </c>
      <c r="BQ36" s="18">
        <f t="shared" si="5"/>
        <v>70</v>
      </c>
      <c r="BR36" s="18">
        <f t="shared" si="5"/>
        <v>30</v>
      </c>
      <c r="BS36" s="18">
        <f t="shared" si="5"/>
        <v>0</v>
      </c>
      <c r="BT36" s="18">
        <f t="shared" si="5"/>
        <v>70</v>
      </c>
      <c r="BU36" s="18">
        <f t="shared" si="5"/>
        <v>30</v>
      </c>
      <c r="BV36" s="18">
        <f t="shared" si="5"/>
        <v>0</v>
      </c>
      <c r="BW36" s="18">
        <f t="shared" si="5"/>
        <v>70</v>
      </c>
      <c r="BX36" s="18">
        <f t="shared" si="5"/>
        <v>30</v>
      </c>
      <c r="BY36" s="18">
        <f t="shared" si="5"/>
        <v>0</v>
      </c>
      <c r="BZ36" s="18">
        <f t="shared" si="5"/>
        <v>75</v>
      </c>
      <c r="CA36" s="18">
        <f t="shared" si="5"/>
        <v>25</v>
      </c>
      <c r="CB36" s="18">
        <f t="shared" si="5"/>
        <v>0</v>
      </c>
      <c r="CC36" s="18">
        <f t="shared" si="5"/>
        <v>70</v>
      </c>
      <c r="CD36" s="18">
        <f t="shared" si="5"/>
        <v>30</v>
      </c>
      <c r="CE36" s="18">
        <f t="shared" si="5"/>
        <v>0</v>
      </c>
      <c r="CF36" s="18">
        <f t="shared" si="5"/>
        <v>65</v>
      </c>
      <c r="CG36" s="18">
        <f t="shared" si="5"/>
        <v>35</v>
      </c>
      <c r="CH36" s="18">
        <f t="shared" si="5"/>
        <v>0</v>
      </c>
      <c r="CI36" s="18">
        <f t="shared" si="5"/>
        <v>75</v>
      </c>
      <c r="CJ36" s="18">
        <f t="shared" si="5"/>
        <v>25</v>
      </c>
      <c r="CK36" s="18">
        <f t="shared" si="5"/>
        <v>0</v>
      </c>
      <c r="CL36" s="18">
        <f t="shared" si="5"/>
        <v>75</v>
      </c>
      <c r="CM36" s="18">
        <f t="shared" si="5"/>
        <v>25</v>
      </c>
      <c r="CN36" s="18">
        <f t="shared" si="5"/>
        <v>0</v>
      </c>
      <c r="CO36" s="18">
        <f t="shared" si="5"/>
        <v>75</v>
      </c>
      <c r="CP36" s="18">
        <f t="shared" si="5"/>
        <v>25</v>
      </c>
      <c r="CQ36" s="18">
        <f t="shared" si="5"/>
        <v>0</v>
      </c>
      <c r="CR36" s="18">
        <f t="shared" si="5"/>
        <v>85</v>
      </c>
      <c r="CS36" s="18">
        <f t="shared" si="5"/>
        <v>15</v>
      </c>
      <c r="CT36" s="18">
        <f t="shared" si="5"/>
        <v>0</v>
      </c>
      <c r="CU36" s="18">
        <f t="shared" si="5"/>
        <v>85</v>
      </c>
      <c r="CV36" s="18">
        <f t="shared" si="5"/>
        <v>15</v>
      </c>
      <c r="CW36" s="18">
        <f t="shared" si="5"/>
        <v>0</v>
      </c>
      <c r="CX36" s="18">
        <f t="shared" si="5"/>
        <v>85</v>
      </c>
      <c r="CY36" s="18">
        <f t="shared" si="5"/>
        <v>15</v>
      </c>
      <c r="CZ36" s="18">
        <f t="shared" si="5"/>
        <v>0</v>
      </c>
      <c r="DA36" s="18">
        <f t="shared" si="5"/>
        <v>80</v>
      </c>
      <c r="DB36" s="18">
        <f t="shared" si="5"/>
        <v>20</v>
      </c>
      <c r="DC36" s="18">
        <f t="shared" si="5"/>
        <v>0</v>
      </c>
      <c r="DD36" s="18">
        <f t="shared" si="5"/>
        <v>70</v>
      </c>
      <c r="DE36" s="18">
        <f t="shared" si="5"/>
        <v>30</v>
      </c>
      <c r="DF36" s="18">
        <f t="shared" si="5"/>
        <v>0</v>
      </c>
      <c r="DG36" s="18">
        <f t="shared" si="5"/>
        <v>80</v>
      </c>
      <c r="DH36" s="18">
        <f t="shared" si="5"/>
        <v>20</v>
      </c>
      <c r="DI36" s="18">
        <f t="shared" si="5"/>
        <v>0</v>
      </c>
      <c r="DJ36" s="18">
        <f t="shared" si="5"/>
        <v>80</v>
      </c>
      <c r="DK36" s="18">
        <f t="shared" si="5"/>
        <v>20</v>
      </c>
      <c r="DL36" s="18">
        <f t="shared" si="5"/>
        <v>0</v>
      </c>
      <c r="DM36" s="18">
        <f t="shared" si="5"/>
        <v>95</v>
      </c>
      <c r="DN36" s="18">
        <f t="shared" si="5"/>
        <v>5</v>
      </c>
      <c r="DO36" s="18">
        <f t="shared" si="5"/>
        <v>0</v>
      </c>
      <c r="DP36" s="18">
        <f t="shared" si="5"/>
        <v>85</v>
      </c>
      <c r="DQ36" s="18">
        <f t="shared" si="5"/>
        <v>15</v>
      </c>
      <c r="DR36" s="18">
        <f t="shared" si="5"/>
        <v>0</v>
      </c>
    </row>
    <row r="38" spans="1:254" x14ac:dyDescent="0.25">
      <c r="B38" s="60" t="s">
        <v>617</v>
      </c>
      <c r="C38" s="61"/>
      <c r="D38" s="61"/>
      <c r="E38" s="62"/>
      <c r="F38" s="23"/>
      <c r="G38" s="23"/>
    </row>
    <row r="39" spans="1:254" x14ac:dyDescent="0.25">
      <c r="B39" s="4" t="s">
        <v>618</v>
      </c>
      <c r="C39" s="37" t="s">
        <v>626</v>
      </c>
      <c r="D39" s="3">
        <f>E39/100*20</f>
        <v>16</v>
      </c>
      <c r="E39" s="34">
        <f>(C36+F36+I36+L36)/4</f>
        <v>80</v>
      </c>
    </row>
    <row r="40" spans="1:254" x14ac:dyDescent="0.25">
      <c r="B40" s="4" t="s">
        <v>619</v>
      </c>
      <c r="C40" s="37" t="s">
        <v>626</v>
      </c>
      <c r="D40" s="3">
        <f>E40/100*20</f>
        <v>4</v>
      </c>
      <c r="E40" s="34">
        <f>(D36+G36+J36+M36)/4</f>
        <v>20</v>
      </c>
    </row>
    <row r="41" spans="1:254" x14ac:dyDescent="0.25">
      <c r="B41" s="4" t="s">
        <v>620</v>
      </c>
      <c r="C41" s="37" t="s">
        <v>626</v>
      </c>
      <c r="D41" s="3">
        <f>E41/100*20</f>
        <v>0</v>
      </c>
      <c r="E41" s="34">
        <f>(E36+H36+K36+N36)/4</f>
        <v>0</v>
      </c>
    </row>
    <row r="42" spans="1:254" x14ac:dyDescent="0.25">
      <c r="B42" s="4"/>
      <c r="C42" s="37"/>
      <c r="D42" s="35">
        <f>SUM(D39:D41)</f>
        <v>20</v>
      </c>
      <c r="E42" s="36">
        <f>SUM(E39:E41)</f>
        <v>100</v>
      </c>
    </row>
    <row r="43" spans="1:254" ht="15" customHeight="1" x14ac:dyDescent="0.25">
      <c r="B43" s="4"/>
      <c r="C43" s="4"/>
      <c r="D43" s="86" t="s">
        <v>56</v>
      </c>
      <c r="E43" s="87"/>
      <c r="F43" s="88" t="s">
        <v>3</v>
      </c>
      <c r="G43" s="89"/>
    </row>
    <row r="44" spans="1:254" x14ac:dyDescent="0.25">
      <c r="B44" s="4" t="s">
        <v>618</v>
      </c>
      <c r="C44" s="37" t="s">
        <v>627</v>
      </c>
      <c r="D44" s="38">
        <f>E44/100*20</f>
        <v>13</v>
      </c>
      <c r="E44" s="34">
        <f>(O36+R36+U36+X36)/4</f>
        <v>65</v>
      </c>
      <c r="F44" s="44">
        <f>G44/100*20</f>
        <v>15</v>
      </c>
      <c r="G44" s="34">
        <f>(AA36+AD36+AG36+AJ36)/4</f>
        <v>75</v>
      </c>
    </row>
    <row r="45" spans="1:254" x14ac:dyDescent="0.25">
      <c r="B45" s="4" t="s">
        <v>619</v>
      </c>
      <c r="C45" s="37" t="s">
        <v>627</v>
      </c>
      <c r="D45" s="38">
        <f>E45/100*20</f>
        <v>7</v>
      </c>
      <c r="E45" s="34">
        <f>(P36+S36+V36+Y36)/4</f>
        <v>35</v>
      </c>
      <c r="F45" s="44">
        <f>G45/100*20</f>
        <v>5</v>
      </c>
      <c r="G45" s="34">
        <f>(AB36+AE36+AH36+AK36)/4</f>
        <v>25</v>
      </c>
    </row>
    <row r="46" spans="1:254" x14ac:dyDescent="0.25">
      <c r="B46" s="4" t="s">
        <v>620</v>
      </c>
      <c r="C46" s="37" t="s">
        <v>627</v>
      </c>
      <c r="D46" s="38">
        <f>E46/100*20</f>
        <v>0</v>
      </c>
      <c r="E46" s="34">
        <f>(Q36+T36+W36+Z36)/4</f>
        <v>0</v>
      </c>
      <c r="F46" s="44">
        <f>G46/100*20</f>
        <v>0</v>
      </c>
      <c r="G46" s="34">
        <f>(AC36+AF36+AI36+AL36)/4</f>
        <v>0</v>
      </c>
    </row>
    <row r="47" spans="1:254" x14ac:dyDescent="0.25">
      <c r="B47" s="4"/>
      <c r="C47" s="37"/>
      <c r="D47" s="36">
        <f>SUM(D44:D46)</f>
        <v>20</v>
      </c>
      <c r="E47" s="36">
        <f>SUM(E44:E46)</f>
        <v>100</v>
      </c>
      <c r="F47" s="39">
        <f>SUM(F44:F46)</f>
        <v>20</v>
      </c>
      <c r="G47" s="45">
        <f>SUM(G44:G46)</f>
        <v>100</v>
      </c>
    </row>
    <row r="48" spans="1:254" x14ac:dyDescent="0.25">
      <c r="B48" s="4" t="s">
        <v>618</v>
      </c>
      <c r="C48" s="37" t="s">
        <v>628</v>
      </c>
      <c r="D48" s="3">
        <f>E48/100*20</f>
        <v>15</v>
      </c>
      <c r="E48" s="34">
        <f>(AM36+AP36+AS36+AV36)/4</f>
        <v>75</v>
      </c>
    </row>
    <row r="49" spans="2:13" x14ac:dyDescent="0.25">
      <c r="B49" s="4" t="s">
        <v>619</v>
      </c>
      <c r="C49" s="37" t="s">
        <v>628</v>
      </c>
      <c r="D49" s="3">
        <f>E49/100*$T50</f>
        <v>0</v>
      </c>
      <c r="E49" s="34">
        <f>(AN36+AQ36+AT36+AW36)/4</f>
        <v>25</v>
      </c>
    </row>
    <row r="50" spans="2:13" x14ac:dyDescent="0.25">
      <c r="B50" s="4" t="s">
        <v>620</v>
      </c>
      <c r="C50" s="37" t="s">
        <v>628</v>
      </c>
      <c r="D50" s="3">
        <f>E50/100*20</f>
        <v>0</v>
      </c>
      <c r="E50" s="34">
        <f>(AO36+AR36+AU36+AX36)/4</f>
        <v>0</v>
      </c>
    </row>
    <row r="51" spans="2:13" x14ac:dyDescent="0.25">
      <c r="B51" s="4"/>
      <c r="C51" s="43"/>
      <c r="D51" s="40">
        <f>SUM(D48:D50)</f>
        <v>15</v>
      </c>
      <c r="E51" s="41">
        <f>SUM(E48:E50)</f>
        <v>100</v>
      </c>
      <c r="F51" s="42"/>
    </row>
    <row r="52" spans="2:13" x14ac:dyDescent="0.25">
      <c r="B52" s="4"/>
      <c r="C52" s="37"/>
      <c r="D52" s="86" t="s">
        <v>159</v>
      </c>
      <c r="E52" s="87"/>
      <c r="F52" s="86" t="s">
        <v>116</v>
      </c>
      <c r="G52" s="87"/>
      <c r="H52" s="90" t="s">
        <v>174</v>
      </c>
      <c r="I52" s="91"/>
      <c r="J52" s="85" t="s">
        <v>186</v>
      </c>
      <c r="K52" s="85"/>
      <c r="L52" s="85" t="s">
        <v>117</v>
      </c>
      <c r="M52" s="85"/>
    </row>
    <row r="53" spans="2:13" x14ac:dyDescent="0.25">
      <c r="B53" s="4" t="s">
        <v>618</v>
      </c>
      <c r="C53" s="37" t="s">
        <v>629</v>
      </c>
      <c r="D53" s="3">
        <f>E53/100*20</f>
        <v>17</v>
      </c>
      <c r="E53" s="34">
        <f>(AY36+BB36+BE36+BH36)/4</f>
        <v>85</v>
      </c>
      <c r="F53" s="3">
        <f>G53/100*20</f>
        <v>15</v>
      </c>
      <c r="G53" s="34">
        <f>(BK36+BN36+BQ36+BT36)/4</f>
        <v>75</v>
      </c>
      <c r="H53" s="3">
        <f>I53/100*20</f>
        <v>14</v>
      </c>
      <c r="I53" s="34">
        <f>(BW36+BZ36+CC36+CF36)/4</f>
        <v>70</v>
      </c>
      <c r="J53" s="3">
        <f>K53/100*20</f>
        <v>15.5</v>
      </c>
      <c r="K53" s="34">
        <f>(CI36+CL36+CO36+CR36)/4</f>
        <v>77.5</v>
      </c>
      <c r="L53" s="3">
        <f>M53/100*20</f>
        <v>16</v>
      </c>
      <c r="M53" s="34">
        <f>(CU36+CX36+DA36+DD36)/4</f>
        <v>80</v>
      </c>
    </row>
    <row r="54" spans="2:13" x14ac:dyDescent="0.25">
      <c r="B54" s="4" t="s">
        <v>619</v>
      </c>
      <c r="C54" s="37" t="s">
        <v>629</v>
      </c>
      <c r="D54" s="3">
        <f>E54/100*20</f>
        <v>3</v>
      </c>
      <c r="E54" s="34">
        <f>(AZ36+BC36+BF36+BI36)/4</f>
        <v>15</v>
      </c>
      <c r="F54" s="3">
        <f>G54/100*20</f>
        <v>5</v>
      </c>
      <c r="G54" s="34">
        <f>(BL36+BO36+BR36+BU36)/4</f>
        <v>25</v>
      </c>
      <c r="H54" s="3">
        <f>I54/100*20</f>
        <v>6</v>
      </c>
      <c r="I54" s="34">
        <f>(BX36+CA36+CD36+CG36)/4</f>
        <v>30</v>
      </c>
      <c r="J54" s="3">
        <f>K54/100*20</f>
        <v>4.5</v>
      </c>
      <c r="K54" s="34">
        <f>(CJ36+CM36+CP36+CS36)/4</f>
        <v>22.5</v>
      </c>
      <c r="L54" s="3">
        <f>M54/100*20</f>
        <v>4</v>
      </c>
      <c r="M54" s="34">
        <f>(CV36+CY36+DB36+DE36)/4</f>
        <v>20</v>
      </c>
    </row>
    <row r="55" spans="2:13" x14ac:dyDescent="0.25">
      <c r="B55" s="4" t="s">
        <v>620</v>
      </c>
      <c r="C55" s="37" t="s">
        <v>629</v>
      </c>
      <c r="D55" s="3">
        <f>E55/100*20</f>
        <v>0</v>
      </c>
      <c r="E55" s="34">
        <f>(BA36+BD36+BG36+BJ36)/4</f>
        <v>0</v>
      </c>
      <c r="F55" s="3">
        <f>G55/100*20</f>
        <v>0</v>
      </c>
      <c r="G55" s="34">
        <f>(BM36+BP36+BS36+BV36)/4</f>
        <v>0</v>
      </c>
      <c r="H55" s="3">
        <f>I55/100*20</f>
        <v>0</v>
      </c>
      <c r="I55" s="34">
        <f>(BY36+CB36+CE36+CH36)/4</f>
        <v>0</v>
      </c>
      <c r="J55" s="3">
        <f>K55/100*20</f>
        <v>0</v>
      </c>
      <c r="K55" s="34">
        <f>(CK36+CN36+CQ36+CT36)/4</f>
        <v>0</v>
      </c>
      <c r="L55" s="3">
        <f>M55/100*20</f>
        <v>0</v>
      </c>
      <c r="M55" s="34">
        <f>(CW36+CZ36+DC36+DF36)/4</f>
        <v>0</v>
      </c>
    </row>
    <row r="56" spans="2:13" x14ac:dyDescent="0.25">
      <c r="B56" s="4"/>
      <c r="C56" s="37"/>
      <c r="D56" s="35">
        <f>SUM(D53:D55)</f>
        <v>20</v>
      </c>
      <c r="E56" s="35">
        <f>SUM(E53:E55)</f>
        <v>100</v>
      </c>
      <c r="F56" s="35">
        <f t="shared" ref="F56:M56" si="6">SUM(F53:F55)</f>
        <v>20</v>
      </c>
      <c r="G56" s="35">
        <f t="shared" si="6"/>
        <v>100</v>
      </c>
      <c r="H56" s="35">
        <f t="shared" si="6"/>
        <v>20</v>
      </c>
      <c r="I56" s="35">
        <f t="shared" si="6"/>
        <v>100</v>
      </c>
      <c r="J56" s="35">
        <f t="shared" si="6"/>
        <v>20</v>
      </c>
      <c r="K56" s="35">
        <f t="shared" si="6"/>
        <v>100</v>
      </c>
      <c r="L56" s="35">
        <f t="shared" si="6"/>
        <v>20</v>
      </c>
      <c r="M56" s="35">
        <f t="shared" si="6"/>
        <v>100</v>
      </c>
    </row>
    <row r="57" spans="2:13" x14ac:dyDescent="0.25">
      <c r="B57" s="4" t="s">
        <v>618</v>
      </c>
      <c r="C57" s="37" t="s">
        <v>630</v>
      </c>
      <c r="D57" s="3">
        <f>E57/100*20</f>
        <v>17</v>
      </c>
      <c r="E57" s="34">
        <f>(DG36+DJ36+DM36+DP36)/4</f>
        <v>85</v>
      </c>
    </row>
    <row r="58" spans="2:13" x14ac:dyDescent="0.25">
      <c r="B58" s="4" t="s">
        <v>619</v>
      </c>
      <c r="C58" s="37" t="s">
        <v>630</v>
      </c>
      <c r="D58" s="3">
        <f>E58/100*20</f>
        <v>3</v>
      </c>
      <c r="E58" s="34">
        <f>(DH36+DK36+DN36+DQ36)/4</f>
        <v>15</v>
      </c>
    </row>
    <row r="59" spans="2:13" x14ac:dyDescent="0.25">
      <c r="B59" s="4" t="s">
        <v>620</v>
      </c>
      <c r="C59" s="37" t="s">
        <v>630</v>
      </c>
      <c r="D59" s="3">
        <f>E59/100*20</f>
        <v>0</v>
      </c>
      <c r="E59" s="34">
        <f>(DI36+DL36+DO36+DR36)/4</f>
        <v>0</v>
      </c>
    </row>
    <row r="60" spans="2:13" x14ac:dyDescent="0.25">
      <c r="B60" s="4"/>
      <c r="C60" s="37"/>
      <c r="D60" s="35">
        <f>SUM(D57:D59)</f>
        <v>20</v>
      </c>
      <c r="E60" s="35">
        <f>SUM(E57:E59)</f>
        <v>100</v>
      </c>
    </row>
  </sheetData>
  <mergeCells count="109">
    <mergeCell ref="D52:E52"/>
    <mergeCell ref="F43:G43"/>
    <mergeCell ref="B38:E38"/>
    <mergeCell ref="DP2:DQ2"/>
    <mergeCell ref="D43:E43"/>
    <mergeCell ref="J52:K52"/>
    <mergeCell ref="L52:M52"/>
    <mergeCell ref="H52:I52"/>
    <mergeCell ref="F52:G5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35:B35"/>
    <mergeCell ref="A36:B3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2"/>
  <sheetViews>
    <sheetView topLeftCell="A39" workbookViewId="0">
      <selection activeCell="K41" sqref="K4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84" t="s">
        <v>1031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7"/>
      <c r="S2" s="7"/>
      <c r="T2" s="7"/>
      <c r="U2" s="7"/>
      <c r="V2" s="7"/>
      <c r="FI2" s="65" t="s">
        <v>982</v>
      </c>
      <c r="FJ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92" t="s">
        <v>2</v>
      </c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4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95" t="s">
        <v>115</v>
      </c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7"/>
      <c r="EW4" s="85" t="s">
        <v>138</v>
      </c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</row>
    <row r="5" spans="1:254" ht="15.7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330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331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1" t="s">
        <v>822</v>
      </c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 t="s">
        <v>174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98" t="s">
        <v>186</v>
      </c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71" t="s">
        <v>117</v>
      </c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81"/>
      <c r="B11" s="81"/>
      <c r="C11" s="75" t="s">
        <v>279</v>
      </c>
      <c r="D11" s="75" t="s">
        <v>5</v>
      </c>
      <c r="E11" s="75" t="s">
        <v>6</v>
      </c>
      <c r="F11" s="75" t="s">
        <v>318</v>
      </c>
      <c r="G11" s="75" t="s">
        <v>7</v>
      </c>
      <c r="H11" s="75" t="s">
        <v>8</v>
      </c>
      <c r="I11" s="75" t="s">
        <v>280</v>
      </c>
      <c r="J11" s="75" t="s">
        <v>9</v>
      </c>
      <c r="K11" s="75" t="s">
        <v>10</v>
      </c>
      <c r="L11" s="75" t="s">
        <v>281</v>
      </c>
      <c r="M11" s="75" t="s">
        <v>9</v>
      </c>
      <c r="N11" s="75" t="s">
        <v>10</v>
      </c>
      <c r="O11" s="75" t="s">
        <v>282</v>
      </c>
      <c r="P11" s="75" t="s">
        <v>11</v>
      </c>
      <c r="Q11" s="75" t="s">
        <v>4</v>
      </c>
      <c r="R11" s="75" t="s">
        <v>283</v>
      </c>
      <c r="S11" s="75"/>
      <c r="T11" s="75"/>
      <c r="U11" s="75" t="s">
        <v>781</v>
      </c>
      <c r="V11" s="75"/>
      <c r="W11" s="75"/>
      <c r="X11" s="75" t="s">
        <v>782</v>
      </c>
      <c r="Y11" s="75"/>
      <c r="Z11" s="75"/>
      <c r="AA11" s="73" t="s">
        <v>783</v>
      </c>
      <c r="AB11" s="73"/>
      <c r="AC11" s="73"/>
      <c r="AD11" s="75" t="s">
        <v>284</v>
      </c>
      <c r="AE11" s="75"/>
      <c r="AF11" s="75"/>
      <c r="AG11" s="75" t="s">
        <v>285</v>
      </c>
      <c r="AH11" s="75"/>
      <c r="AI11" s="75"/>
      <c r="AJ11" s="73" t="s">
        <v>286</v>
      </c>
      <c r="AK11" s="73"/>
      <c r="AL11" s="73"/>
      <c r="AM11" s="75" t="s">
        <v>287</v>
      </c>
      <c r="AN11" s="75"/>
      <c r="AO11" s="75"/>
      <c r="AP11" s="75" t="s">
        <v>288</v>
      </c>
      <c r="AQ11" s="75"/>
      <c r="AR11" s="75"/>
      <c r="AS11" s="75" t="s">
        <v>289</v>
      </c>
      <c r="AT11" s="75"/>
      <c r="AU11" s="75"/>
      <c r="AV11" s="75" t="s">
        <v>290</v>
      </c>
      <c r="AW11" s="75"/>
      <c r="AX11" s="75"/>
      <c r="AY11" s="75" t="s">
        <v>319</v>
      </c>
      <c r="AZ11" s="75"/>
      <c r="BA11" s="75"/>
      <c r="BB11" s="75" t="s">
        <v>291</v>
      </c>
      <c r="BC11" s="75"/>
      <c r="BD11" s="75"/>
      <c r="BE11" s="75" t="s">
        <v>805</v>
      </c>
      <c r="BF11" s="75"/>
      <c r="BG11" s="75"/>
      <c r="BH11" s="75" t="s">
        <v>292</v>
      </c>
      <c r="BI11" s="75"/>
      <c r="BJ11" s="75"/>
      <c r="BK11" s="73" t="s">
        <v>293</v>
      </c>
      <c r="BL11" s="73"/>
      <c r="BM11" s="73"/>
      <c r="BN11" s="73" t="s">
        <v>320</v>
      </c>
      <c r="BO11" s="73"/>
      <c r="BP11" s="73"/>
      <c r="BQ11" s="73" t="s">
        <v>294</v>
      </c>
      <c r="BR11" s="73"/>
      <c r="BS11" s="73"/>
      <c r="BT11" s="73" t="s">
        <v>295</v>
      </c>
      <c r="BU11" s="73"/>
      <c r="BV11" s="73"/>
      <c r="BW11" s="73" t="s">
        <v>296</v>
      </c>
      <c r="BX11" s="73"/>
      <c r="BY11" s="73"/>
      <c r="BZ11" s="73" t="s">
        <v>297</v>
      </c>
      <c r="CA11" s="73"/>
      <c r="CB11" s="73"/>
      <c r="CC11" s="73" t="s">
        <v>321</v>
      </c>
      <c r="CD11" s="73"/>
      <c r="CE11" s="73"/>
      <c r="CF11" s="73" t="s">
        <v>298</v>
      </c>
      <c r="CG11" s="73"/>
      <c r="CH11" s="73"/>
      <c r="CI11" s="73" t="s">
        <v>299</v>
      </c>
      <c r="CJ11" s="73"/>
      <c r="CK11" s="73"/>
      <c r="CL11" s="73" t="s">
        <v>300</v>
      </c>
      <c r="CM11" s="73"/>
      <c r="CN11" s="73"/>
      <c r="CO11" s="73" t="s">
        <v>301</v>
      </c>
      <c r="CP11" s="73"/>
      <c r="CQ11" s="73"/>
      <c r="CR11" s="73" t="s">
        <v>302</v>
      </c>
      <c r="CS11" s="73"/>
      <c r="CT11" s="73"/>
      <c r="CU11" s="73" t="s">
        <v>303</v>
      </c>
      <c r="CV11" s="73"/>
      <c r="CW11" s="73"/>
      <c r="CX11" s="73" t="s">
        <v>304</v>
      </c>
      <c r="CY11" s="73"/>
      <c r="CZ11" s="73"/>
      <c r="DA11" s="73" t="s">
        <v>305</v>
      </c>
      <c r="DB11" s="73"/>
      <c r="DC11" s="73"/>
      <c r="DD11" s="73" t="s">
        <v>306</v>
      </c>
      <c r="DE11" s="73"/>
      <c r="DF11" s="73"/>
      <c r="DG11" s="73" t="s">
        <v>322</v>
      </c>
      <c r="DH11" s="73"/>
      <c r="DI11" s="73"/>
      <c r="DJ11" s="73" t="s">
        <v>307</v>
      </c>
      <c r="DK11" s="73"/>
      <c r="DL11" s="73"/>
      <c r="DM11" s="73" t="s">
        <v>308</v>
      </c>
      <c r="DN11" s="73"/>
      <c r="DO11" s="73"/>
      <c r="DP11" s="73" t="s">
        <v>309</v>
      </c>
      <c r="DQ11" s="73"/>
      <c r="DR11" s="73"/>
      <c r="DS11" s="73" t="s">
        <v>310</v>
      </c>
      <c r="DT11" s="73"/>
      <c r="DU11" s="73"/>
      <c r="DV11" s="73" t="s">
        <v>311</v>
      </c>
      <c r="DW11" s="73"/>
      <c r="DX11" s="73"/>
      <c r="DY11" s="73" t="s">
        <v>312</v>
      </c>
      <c r="DZ11" s="73"/>
      <c r="EA11" s="73"/>
      <c r="EB11" s="73" t="s">
        <v>313</v>
      </c>
      <c r="EC11" s="73"/>
      <c r="ED11" s="73"/>
      <c r="EE11" s="73" t="s">
        <v>323</v>
      </c>
      <c r="EF11" s="73"/>
      <c r="EG11" s="73"/>
      <c r="EH11" s="73" t="s">
        <v>324</v>
      </c>
      <c r="EI11" s="73"/>
      <c r="EJ11" s="73"/>
      <c r="EK11" s="73" t="s">
        <v>325</v>
      </c>
      <c r="EL11" s="73"/>
      <c r="EM11" s="73"/>
      <c r="EN11" s="73" t="s">
        <v>326</v>
      </c>
      <c r="EO11" s="73"/>
      <c r="EP11" s="73"/>
      <c r="EQ11" s="73" t="s">
        <v>327</v>
      </c>
      <c r="ER11" s="73"/>
      <c r="ES11" s="73"/>
      <c r="ET11" s="73" t="s">
        <v>328</v>
      </c>
      <c r="EU11" s="73"/>
      <c r="EV11" s="73"/>
      <c r="EW11" s="73" t="s">
        <v>314</v>
      </c>
      <c r="EX11" s="73"/>
      <c r="EY11" s="73"/>
      <c r="EZ11" s="73" t="s">
        <v>329</v>
      </c>
      <c r="FA11" s="73"/>
      <c r="FB11" s="73"/>
      <c r="FC11" s="73" t="s">
        <v>315</v>
      </c>
      <c r="FD11" s="73"/>
      <c r="FE11" s="73"/>
      <c r="FF11" s="73" t="s">
        <v>316</v>
      </c>
      <c r="FG11" s="73"/>
      <c r="FH11" s="73"/>
      <c r="FI11" s="73" t="s">
        <v>317</v>
      </c>
      <c r="FJ11" s="73"/>
      <c r="FK11" s="73"/>
    </row>
    <row r="12" spans="1:254" ht="79.5" customHeight="1" x14ac:dyDescent="0.25">
      <c r="A12" s="81"/>
      <c r="B12" s="81"/>
      <c r="C12" s="80" t="s">
        <v>763</v>
      </c>
      <c r="D12" s="80"/>
      <c r="E12" s="80"/>
      <c r="F12" s="80" t="s">
        <v>767</v>
      </c>
      <c r="G12" s="80"/>
      <c r="H12" s="80"/>
      <c r="I12" s="80" t="s">
        <v>771</v>
      </c>
      <c r="J12" s="80"/>
      <c r="K12" s="80"/>
      <c r="L12" s="80" t="s">
        <v>775</v>
      </c>
      <c r="M12" s="80"/>
      <c r="N12" s="80"/>
      <c r="O12" s="80" t="s">
        <v>777</v>
      </c>
      <c r="P12" s="80"/>
      <c r="Q12" s="80"/>
      <c r="R12" s="80" t="s">
        <v>780</v>
      </c>
      <c r="S12" s="80"/>
      <c r="T12" s="80"/>
      <c r="U12" s="80" t="s">
        <v>337</v>
      </c>
      <c r="V12" s="80"/>
      <c r="W12" s="80"/>
      <c r="X12" s="80" t="s">
        <v>340</v>
      </c>
      <c r="Y12" s="80"/>
      <c r="Z12" s="80"/>
      <c r="AA12" s="80" t="s">
        <v>784</v>
      </c>
      <c r="AB12" s="80"/>
      <c r="AC12" s="80"/>
      <c r="AD12" s="80" t="s">
        <v>788</v>
      </c>
      <c r="AE12" s="80"/>
      <c r="AF12" s="80"/>
      <c r="AG12" s="80" t="s">
        <v>789</v>
      </c>
      <c r="AH12" s="80"/>
      <c r="AI12" s="80"/>
      <c r="AJ12" s="80" t="s">
        <v>793</v>
      </c>
      <c r="AK12" s="80"/>
      <c r="AL12" s="80"/>
      <c r="AM12" s="80" t="s">
        <v>797</v>
      </c>
      <c r="AN12" s="80"/>
      <c r="AO12" s="80"/>
      <c r="AP12" s="80" t="s">
        <v>801</v>
      </c>
      <c r="AQ12" s="80"/>
      <c r="AR12" s="80"/>
      <c r="AS12" s="80" t="s">
        <v>802</v>
      </c>
      <c r="AT12" s="80"/>
      <c r="AU12" s="80"/>
      <c r="AV12" s="80" t="s">
        <v>806</v>
      </c>
      <c r="AW12" s="80"/>
      <c r="AX12" s="80"/>
      <c r="AY12" s="80" t="s">
        <v>807</v>
      </c>
      <c r="AZ12" s="80"/>
      <c r="BA12" s="80"/>
      <c r="BB12" s="80" t="s">
        <v>808</v>
      </c>
      <c r="BC12" s="80"/>
      <c r="BD12" s="80"/>
      <c r="BE12" s="80" t="s">
        <v>809</v>
      </c>
      <c r="BF12" s="80"/>
      <c r="BG12" s="80"/>
      <c r="BH12" s="80" t="s">
        <v>810</v>
      </c>
      <c r="BI12" s="80"/>
      <c r="BJ12" s="80"/>
      <c r="BK12" s="80" t="s">
        <v>355</v>
      </c>
      <c r="BL12" s="80"/>
      <c r="BM12" s="80"/>
      <c r="BN12" s="80" t="s">
        <v>357</v>
      </c>
      <c r="BO12" s="80"/>
      <c r="BP12" s="80"/>
      <c r="BQ12" s="80" t="s">
        <v>814</v>
      </c>
      <c r="BR12" s="80"/>
      <c r="BS12" s="80"/>
      <c r="BT12" s="80" t="s">
        <v>815</v>
      </c>
      <c r="BU12" s="80"/>
      <c r="BV12" s="80"/>
      <c r="BW12" s="80" t="s">
        <v>816</v>
      </c>
      <c r="BX12" s="80"/>
      <c r="BY12" s="80"/>
      <c r="BZ12" s="80" t="s">
        <v>817</v>
      </c>
      <c r="CA12" s="80"/>
      <c r="CB12" s="80"/>
      <c r="CC12" s="80" t="s">
        <v>367</v>
      </c>
      <c r="CD12" s="80"/>
      <c r="CE12" s="80"/>
      <c r="CF12" s="99" t="s">
        <v>370</v>
      </c>
      <c r="CG12" s="99"/>
      <c r="CH12" s="99"/>
      <c r="CI12" s="80" t="s">
        <v>374</v>
      </c>
      <c r="CJ12" s="80"/>
      <c r="CK12" s="80"/>
      <c r="CL12" s="80" t="s">
        <v>974</v>
      </c>
      <c r="CM12" s="80"/>
      <c r="CN12" s="80"/>
      <c r="CO12" s="80" t="s">
        <v>380</v>
      </c>
      <c r="CP12" s="80"/>
      <c r="CQ12" s="80"/>
      <c r="CR12" s="99" t="s">
        <v>383</v>
      </c>
      <c r="CS12" s="99"/>
      <c r="CT12" s="99"/>
      <c r="CU12" s="80" t="s">
        <v>386</v>
      </c>
      <c r="CV12" s="80"/>
      <c r="CW12" s="80"/>
      <c r="CX12" s="80" t="s">
        <v>388</v>
      </c>
      <c r="CY12" s="80"/>
      <c r="CZ12" s="80"/>
      <c r="DA12" s="80" t="s">
        <v>392</v>
      </c>
      <c r="DB12" s="80"/>
      <c r="DC12" s="80"/>
      <c r="DD12" s="99" t="s">
        <v>396</v>
      </c>
      <c r="DE12" s="99"/>
      <c r="DF12" s="99"/>
      <c r="DG12" s="99" t="s">
        <v>398</v>
      </c>
      <c r="DH12" s="99"/>
      <c r="DI12" s="99"/>
      <c r="DJ12" s="99" t="s">
        <v>402</v>
      </c>
      <c r="DK12" s="99"/>
      <c r="DL12" s="99"/>
      <c r="DM12" s="99" t="s">
        <v>406</v>
      </c>
      <c r="DN12" s="99"/>
      <c r="DO12" s="99"/>
      <c r="DP12" s="99" t="s">
        <v>410</v>
      </c>
      <c r="DQ12" s="99"/>
      <c r="DR12" s="99"/>
      <c r="DS12" s="99" t="s">
        <v>413</v>
      </c>
      <c r="DT12" s="99"/>
      <c r="DU12" s="99"/>
      <c r="DV12" s="99" t="s">
        <v>416</v>
      </c>
      <c r="DW12" s="99"/>
      <c r="DX12" s="99"/>
      <c r="DY12" s="99" t="s">
        <v>420</v>
      </c>
      <c r="DZ12" s="99"/>
      <c r="EA12" s="99"/>
      <c r="EB12" s="99" t="s">
        <v>422</v>
      </c>
      <c r="EC12" s="99"/>
      <c r="ED12" s="99"/>
      <c r="EE12" s="99" t="s">
        <v>826</v>
      </c>
      <c r="EF12" s="99"/>
      <c r="EG12" s="99"/>
      <c r="EH12" s="99" t="s">
        <v>424</v>
      </c>
      <c r="EI12" s="99"/>
      <c r="EJ12" s="99"/>
      <c r="EK12" s="99" t="s">
        <v>426</v>
      </c>
      <c r="EL12" s="99"/>
      <c r="EM12" s="99"/>
      <c r="EN12" s="99" t="s">
        <v>835</v>
      </c>
      <c r="EO12" s="99"/>
      <c r="EP12" s="99"/>
      <c r="EQ12" s="99" t="s">
        <v>837</v>
      </c>
      <c r="ER12" s="99"/>
      <c r="ES12" s="99"/>
      <c r="ET12" s="99" t="s">
        <v>428</v>
      </c>
      <c r="EU12" s="99"/>
      <c r="EV12" s="99"/>
      <c r="EW12" s="99" t="s">
        <v>429</v>
      </c>
      <c r="EX12" s="99"/>
      <c r="EY12" s="99"/>
      <c r="EZ12" s="99" t="s">
        <v>841</v>
      </c>
      <c r="FA12" s="99"/>
      <c r="FB12" s="99"/>
      <c r="FC12" s="99" t="s">
        <v>845</v>
      </c>
      <c r="FD12" s="99"/>
      <c r="FE12" s="99"/>
      <c r="FF12" s="99" t="s">
        <v>847</v>
      </c>
      <c r="FG12" s="99"/>
      <c r="FH12" s="99"/>
      <c r="FI12" s="99" t="s">
        <v>851</v>
      </c>
      <c r="FJ12" s="99"/>
      <c r="FK12" s="99"/>
    </row>
    <row r="13" spans="1:254" ht="180.75" x14ac:dyDescent="0.25">
      <c r="A13" s="81"/>
      <c r="B13" s="81"/>
      <c r="C13" s="50" t="s">
        <v>765</v>
      </c>
      <c r="D13" s="50" t="s">
        <v>764</v>
      </c>
      <c r="E13" s="50" t="s">
        <v>766</v>
      </c>
      <c r="F13" s="50" t="s">
        <v>768</v>
      </c>
      <c r="G13" s="50" t="s">
        <v>769</v>
      </c>
      <c r="H13" s="50" t="s">
        <v>770</v>
      </c>
      <c r="I13" s="50" t="s">
        <v>772</v>
      </c>
      <c r="J13" s="50" t="s">
        <v>773</v>
      </c>
      <c r="K13" s="50" t="s">
        <v>774</v>
      </c>
      <c r="L13" s="50" t="s">
        <v>776</v>
      </c>
      <c r="M13" s="50" t="s">
        <v>334</v>
      </c>
      <c r="N13" s="50" t="s">
        <v>194</v>
      </c>
      <c r="O13" s="50" t="s">
        <v>778</v>
      </c>
      <c r="P13" s="50" t="s">
        <v>779</v>
      </c>
      <c r="Q13" s="50" t="s">
        <v>333</v>
      </c>
      <c r="R13" s="50" t="s">
        <v>84</v>
      </c>
      <c r="S13" s="50" t="s">
        <v>85</v>
      </c>
      <c r="T13" s="50" t="s">
        <v>205</v>
      </c>
      <c r="U13" s="50" t="s">
        <v>338</v>
      </c>
      <c r="V13" s="50" t="s">
        <v>339</v>
      </c>
      <c r="W13" s="50" t="s">
        <v>70</v>
      </c>
      <c r="X13" s="50" t="s">
        <v>341</v>
      </c>
      <c r="Y13" s="50" t="s">
        <v>342</v>
      </c>
      <c r="Z13" s="50" t="s">
        <v>343</v>
      </c>
      <c r="AA13" s="50" t="s">
        <v>785</v>
      </c>
      <c r="AB13" s="50" t="s">
        <v>786</v>
      </c>
      <c r="AC13" s="50" t="s">
        <v>787</v>
      </c>
      <c r="AD13" s="50" t="s">
        <v>84</v>
      </c>
      <c r="AE13" s="50" t="s">
        <v>347</v>
      </c>
      <c r="AF13" s="50" t="s">
        <v>86</v>
      </c>
      <c r="AG13" s="50" t="s">
        <v>790</v>
      </c>
      <c r="AH13" s="50" t="s">
        <v>791</v>
      </c>
      <c r="AI13" s="50" t="s">
        <v>792</v>
      </c>
      <c r="AJ13" s="50" t="s">
        <v>794</v>
      </c>
      <c r="AK13" s="50" t="s">
        <v>795</v>
      </c>
      <c r="AL13" s="50" t="s">
        <v>796</v>
      </c>
      <c r="AM13" s="50" t="s">
        <v>798</v>
      </c>
      <c r="AN13" s="50" t="s">
        <v>799</v>
      </c>
      <c r="AO13" s="50" t="s">
        <v>800</v>
      </c>
      <c r="AP13" s="50" t="s">
        <v>215</v>
      </c>
      <c r="AQ13" s="50" t="s">
        <v>216</v>
      </c>
      <c r="AR13" s="50" t="s">
        <v>205</v>
      </c>
      <c r="AS13" s="50" t="s">
        <v>803</v>
      </c>
      <c r="AT13" s="50" t="s">
        <v>349</v>
      </c>
      <c r="AU13" s="50" t="s">
        <v>804</v>
      </c>
      <c r="AV13" s="50" t="s">
        <v>84</v>
      </c>
      <c r="AW13" s="50" t="s">
        <v>85</v>
      </c>
      <c r="AX13" s="50" t="s">
        <v>205</v>
      </c>
      <c r="AY13" s="50" t="s">
        <v>73</v>
      </c>
      <c r="AZ13" s="50" t="s">
        <v>276</v>
      </c>
      <c r="BA13" s="50" t="s">
        <v>75</v>
      </c>
      <c r="BB13" s="50" t="s">
        <v>350</v>
      </c>
      <c r="BC13" s="50" t="s">
        <v>351</v>
      </c>
      <c r="BD13" s="50" t="s">
        <v>352</v>
      </c>
      <c r="BE13" s="50" t="s">
        <v>344</v>
      </c>
      <c r="BF13" s="50" t="s">
        <v>345</v>
      </c>
      <c r="BG13" s="50" t="s">
        <v>346</v>
      </c>
      <c r="BH13" s="50" t="s">
        <v>379</v>
      </c>
      <c r="BI13" s="50" t="s">
        <v>216</v>
      </c>
      <c r="BJ13" s="50" t="s">
        <v>354</v>
      </c>
      <c r="BK13" s="50" t="s">
        <v>356</v>
      </c>
      <c r="BL13" s="50" t="s">
        <v>256</v>
      </c>
      <c r="BM13" s="50" t="s">
        <v>255</v>
      </c>
      <c r="BN13" s="50" t="s">
        <v>811</v>
      </c>
      <c r="BO13" s="50" t="s">
        <v>812</v>
      </c>
      <c r="BP13" s="50" t="s">
        <v>813</v>
      </c>
      <c r="BQ13" s="50" t="s">
        <v>358</v>
      </c>
      <c r="BR13" s="50" t="s">
        <v>359</v>
      </c>
      <c r="BS13" s="50" t="s">
        <v>221</v>
      </c>
      <c r="BT13" s="50" t="s">
        <v>360</v>
      </c>
      <c r="BU13" s="50" t="s">
        <v>361</v>
      </c>
      <c r="BV13" s="50" t="s">
        <v>362</v>
      </c>
      <c r="BW13" s="50" t="s">
        <v>363</v>
      </c>
      <c r="BX13" s="50" t="s">
        <v>364</v>
      </c>
      <c r="BY13" s="50" t="s">
        <v>365</v>
      </c>
      <c r="BZ13" s="50" t="s">
        <v>97</v>
      </c>
      <c r="CA13" s="50" t="s">
        <v>98</v>
      </c>
      <c r="CB13" s="50" t="s">
        <v>366</v>
      </c>
      <c r="CC13" s="50" t="s">
        <v>368</v>
      </c>
      <c r="CD13" s="50" t="s">
        <v>272</v>
      </c>
      <c r="CE13" s="50" t="s">
        <v>369</v>
      </c>
      <c r="CF13" s="51" t="s">
        <v>371</v>
      </c>
      <c r="CG13" s="51" t="s">
        <v>372</v>
      </c>
      <c r="CH13" s="51" t="s">
        <v>373</v>
      </c>
      <c r="CI13" s="50" t="s">
        <v>375</v>
      </c>
      <c r="CJ13" s="50" t="s">
        <v>376</v>
      </c>
      <c r="CK13" s="50" t="s">
        <v>377</v>
      </c>
      <c r="CL13" s="50" t="s">
        <v>378</v>
      </c>
      <c r="CM13" s="50" t="s">
        <v>818</v>
      </c>
      <c r="CN13" s="50" t="s">
        <v>819</v>
      </c>
      <c r="CO13" s="50" t="s">
        <v>381</v>
      </c>
      <c r="CP13" s="50" t="s">
        <v>210</v>
      </c>
      <c r="CQ13" s="50" t="s">
        <v>99</v>
      </c>
      <c r="CR13" s="51" t="s">
        <v>384</v>
      </c>
      <c r="CS13" s="51" t="s">
        <v>122</v>
      </c>
      <c r="CT13" s="51" t="s">
        <v>385</v>
      </c>
      <c r="CU13" s="50" t="s">
        <v>387</v>
      </c>
      <c r="CV13" s="50" t="s">
        <v>820</v>
      </c>
      <c r="CW13" s="50" t="s">
        <v>821</v>
      </c>
      <c r="CX13" s="50" t="s">
        <v>389</v>
      </c>
      <c r="CY13" s="50" t="s">
        <v>390</v>
      </c>
      <c r="CZ13" s="50" t="s">
        <v>391</v>
      </c>
      <c r="DA13" s="50" t="s">
        <v>393</v>
      </c>
      <c r="DB13" s="50" t="s">
        <v>394</v>
      </c>
      <c r="DC13" s="50" t="s">
        <v>395</v>
      </c>
      <c r="DD13" s="51" t="s">
        <v>375</v>
      </c>
      <c r="DE13" s="51" t="s">
        <v>397</v>
      </c>
      <c r="DF13" s="51" t="s">
        <v>382</v>
      </c>
      <c r="DG13" s="51" t="s">
        <v>399</v>
      </c>
      <c r="DH13" s="51" t="s">
        <v>400</v>
      </c>
      <c r="DI13" s="51" t="s">
        <v>401</v>
      </c>
      <c r="DJ13" s="51" t="s">
        <v>403</v>
      </c>
      <c r="DK13" s="51" t="s">
        <v>404</v>
      </c>
      <c r="DL13" s="51" t="s">
        <v>405</v>
      </c>
      <c r="DM13" s="51" t="s">
        <v>407</v>
      </c>
      <c r="DN13" s="51" t="s">
        <v>408</v>
      </c>
      <c r="DO13" s="51" t="s">
        <v>409</v>
      </c>
      <c r="DP13" s="51" t="s">
        <v>983</v>
      </c>
      <c r="DQ13" s="51" t="s">
        <v>411</v>
      </c>
      <c r="DR13" s="51" t="s">
        <v>412</v>
      </c>
      <c r="DS13" s="51" t="s">
        <v>414</v>
      </c>
      <c r="DT13" s="51" t="s">
        <v>415</v>
      </c>
      <c r="DU13" s="51" t="s">
        <v>237</v>
      </c>
      <c r="DV13" s="51" t="s">
        <v>417</v>
      </c>
      <c r="DW13" s="51" t="s">
        <v>418</v>
      </c>
      <c r="DX13" s="51" t="s">
        <v>419</v>
      </c>
      <c r="DY13" s="51" t="s">
        <v>336</v>
      </c>
      <c r="DZ13" s="51" t="s">
        <v>421</v>
      </c>
      <c r="EA13" s="51" t="s">
        <v>823</v>
      </c>
      <c r="EB13" s="51" t="s">
        <v>423</v>
      </c>
      <c r="EC13" s="51" t="s">
        <v>824</v>
      </c>
      <c r="ED13" s="51" t="s">
        <v>825</v>
      </c>
      <c r="EE13" s="51" t="s">
        <v>827</v>
      </c>
      <c r="EF13" s="51" t="s">
        <v>828</v>
      </c>
      <c r="EG13" s="51" t="s">
        <v>829</v>
      </c>
      <c r="EH13" s="51" t="s">
        <v>73</v>
      </c>
      <c r="EI13" s="51" t="s">
        <v>830</v>
      </c>
      <c r="EJ13" s="51" t="s">
        <v>75</v>
      </c>
      <c r="EK13" s="51" t="s">
        <v>831</v>
      </c>
      <c r="EL13" s="51" t="s">
        <v>832</v>
      </c>
      <c r="EM13" s="51" t="s">
        <v>833</v>
      </c>
      <c r="EN13" s="51" t="s">
        <v>834</v>
      </c>
      <c r="EO13" s="51" t="s">
        <v>836</v>
      </c>
      <c r="EP13" s="51" t="s">
        <v>427</v>
      </c>
      <c r="EQ13" s="51" t="s">
        <v>148</v>
      </c>
      <c r="ER13" s="51" t="s">
        <v>208</v>
      </c>
      <c r="ES13" s="51" t="s">
        <v>209</v>
      </c>
      <c r="ET13" s="51" t="s">
        <v>840</v>
      </c>
      <c r="EU13" s="51" t="s">
        <v>838</v>
      </c>
      <c r="EV13" s="51" t="s">
        <v>839</v>
      </c>
      <c r="EW13" s="51" t="s">
        <v>431</v>
      </c>
      <c r="EX13" s="51" t="s">
        <v>430</v>
      </c>
      <c r="EY13" s="51" t="s">
        <v>207</v>
      </c>
      <c r="EZ13" s="51" t="s">
        <v>842</v>
      </c>
      <c r="FA13" s="51" t="s">
        <v>843</v>
      </c>
      <c r="FB13" s="51" t="s">
        <v>844</v>
      </c>
      <c r="FC13" s="51" t="s">
        <v>335</v>
      </c>
      <c r="FD13" s="51" t="s">
        <v>846</v>
      </c>
      <c r="FE13" s="51" t="s">
        <v>273</v>
      </c>
      <c r="FF13" s="51" t="s">
        <v>848</v>
      </c>
      <c r="FG13" s="51" t="s">
        <v>849</v>
      </c>
      <c r="FH13" s="51" t="s">
        <v>850</v>
      </c>
      <c r="FI13" s="51" t="s">
        <v>852</v>
      </c>
      <c r="FJ13" s="51" t="s">
        <v>853</v>
      </c>
      <c r="FK13" s="51" t="s">
        <v>854</v>
      </c>
    </row>
    <row r="14" spans="1:254" ht="31.5" x14ac:dyDescent="0.25">
      <c r="A14" s="16">
        <v>1</v>
      </c>
      <c r="B14" s="13" t="s">
        <v>1018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 x14ac:dyDescent="0.25">
      <c r="A15" s="2">
        <v>2</v>
      </c>
      <c r="B15" s="1" t="s">
        <v>1019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31.5" x14ac:dyDescent="0.25">
      <c r="A16" s="2">
        <v>3</v>
      </c>
      <c r="B16" s="1" t="s">
        <v>1020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31.5" x14ac:dyDescent="0.25">
      <c r="A17" s="2">
        <v>4</v>
      </c>
      <c r="B17" s="1" t="s">
        <v>1021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/>
      <c r="S17" s="4">
        <v>1</v>
      </c>
      <c r="T17" s="4"/>
      <c r="U17" s="4"/>
      <c r="V17" s="4">
        <v>1</v>
      </c>
      <c r="W17" s="4"/>
      <c r="X17" s="4"/>
      <c r="Y17" s="4">
        <v>1</v>
      </c>
      <c r="Z17" s="4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5</v>
      </c>
      <c r="B18" s="1" t="s">
        <v>1022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>
        <v>1</v>
      </c>
      <c r="CM18" s="4"/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31.5" x14ac:dyDescent="0.25">
      <c r="A19" s="2">
        <v>6</v>
      </c>
      <c r="B19" s="1" t="s">
        <v>1023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>
        <v>1</v>
      </c>
      <c r="CM19" s="4"/>
      <c r="CN19" s="4"/>
      <c r="CO19" s="4">
        <v>1</v>
      </c>
      <c r="CP19" s="4"/>
      <c r="CQ19" s="4"/>
      <c r="CR19" s="4"/>
      <c r="CS19" s="4">
        <v>1</v>
      </c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/>
      <c r="DQ19" s="4">
        <v>1</v>
      </c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/>
      <c r="EC19" s="4">
        <v>1</v>
      </c>
      <c r="ED19" s="4"/>
      <c r="EE19" s="4">
        <v>1</v>
      </c>
      <c r="EF19" s="4"/>
      <c r="EG19" s="4"/>
      <c r="EH19" s="4">
        <v>1</v>
      </c>
      <c r="EI19" s="4"/>
      <c r="EJ19" s="4"/>
      <c r="EK19" s="4"/>
      <c r="EL19" s="4">
        <v>1</v>
      </c>
      <c r="EM19" s="4"/>
      <c r="EN19" s="4"/>
      <c r="EO19" s="4">
        <v>1</v>
      </c>
      <c r="EP19" s="4"/>
      <c r="EQ19" s="4">
        <v>1</v>
      </c>
      <c r="ER19" s="4"/>
      <c r="ES19" s="4"/>
      <c r="ET19" s="4"/>
      <c r="EU19" s="4">
        <v>1</v>
      </c>
      <c r="EV19" s="4"/>
      <c r="EW19" s="4">
        <v>1</v>
      </c>
      <c r="EX19" s="4"/>
      <c r="EY19" s="4"/>
      <c r="EZ19" s="4"/>
      <c r="FA19" s="4">
        <v>1</v>
      </c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31.5" x14ac:dyDescent="0.25">
      <c r="A20" s="2">
        <v>7</v>
      </c>
      <c r="B20" s="1" t="s">
        <v>1024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/>
      <c r="P20" s="4">
        <v>1</v>
      </c>
      <c r="Q20" s="4"/>
      <c r="R20" s="4">
        <v>1</v>
      </c>
      <c r="S20" s="4"/>
      <c r="T20" s="4"/>
      <c r="U20" s="4"/>
      <c r="V20" s="4">
        <v>1</v>
      </c>
      <c r="W20" s="4"/>
      <c r="X20" s="4">
        <v>1</v>
      </c>
      <c r="Y20" s="4"/>
      <c r="Z20" s="4"/>
      <c r="AA20" s="4"/>
      <c r="AB20" s="4">
        <v>1</v>
      </c>
      <c r="AC20" s="4"/>
      <c r="AD20" s="4">
        <v>1</v>
      </c>
      <c r="AE20" s="4"/>
      <c r="AF20" s="4"/>
      <c r="AG20" s="4"/>
      <c r="AH20" s="4">
        <v>1</v>
      </c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/>
      <c r="CA20" s="4">
        <v>1</v>
      </c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>
        <v>1</v>
      </c>
      <c r="DZ20" s="4"/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/>
      <c r="EO20" s="4">
        <v>1</v>
      </c>
      <c r="EP20" s="4"/>
      <c r="EQ20" s="4">
        <v>1</v>
      </c>
      <c r="ER20" s="4"/>
      <c r="ES20" s="4"/>
      <c r="ET20" s="4"/>
      <c r="EU20" s="4">
        <v>1</v>
      </c>
      <c r="EV20" s="4"/>
      <c r="EW20" s="4">
        <v>1</v>
      </c>
      <c r="EX20" s="4"/>
      <c r="EY20" s="4"/>
      <c r="EZ20" s="4"/>
      <c r="FA20" s="4">
        <v>1</v>
      </c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31.5" x14ac:dyDescent="0.25">
      <c r="A21" s="3">
        <v>8</v>
      </c>
      <c r="B21" s="59" t="s">
        <v>1025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/>
      <c r="BO21" s="4">
        <v>1</v>
      </c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/>
      <c r="EL21" s="4">
        <v>1</v>
      </c>
      <c r="EM21" s="4"/>
      <c r="EN21" s="4"/>
      <c r="EO21" s="4">
        <v>1</v>
      </c>
      <c r="EP21" s="4"/>
      <c r="EQ21" s="4">
        <v>1</v>
      </c>
      <c r="ER21" s="4"/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254" x14ac:dyDescent="0.25">
      <c r="A22" s="3">
        <v>9</v>
      </c>
      <c r="B22" s="24" t="s">
        <v>1026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/>
      <c r="CJ22" s="4">
        <v>1</v>
      </c>
      <c r="CK22" s="4"/>
      <c r="CL22" s="4">
        <v>1</v>
      </c>
      <c r="CM22" s="4"/>
      <c r="CN22" s="4"/>
      <c r="CO22" s="4">
        <v>1</v>
      </c>
      <c r="CP22" s="4"/>
      <c r="CQ22" s="4"/>
      <c r="CR22" s="4"/>
      <c r="CS22" s="4">
        <v>1</v>
      </c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/>
      <c r="EL22" s="4">
        <v>1</v>
      </c>
      <c r="EM22" s="4"/>
      <c r="EN22" s="4"/>
      <c r="EO22" s="4">
        <v>1</v>
      </c>
      <c r="EP22" s="4"/>
      <c r="EQ22" s="4">
        <v>1</v>
      </c>
      <c r="ER22" s="4"/>
      <c r="ES22" s="4"/>
      <c r="ET22" s="4"/>
      <c r="EU22" s="4">
        <v>1</v>
      </c>
      <c r="EV22" s="4"/>
      <c r="EW22" s="4">
        <v>1</v>
      </c>
      <c r="EX22" s="4"/>
      <c r="EY22" s="4"/>
      <c r="EZ22" s="4"/>
      <c r="FA22" s="4">
        <v>1</v>
      </c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</row>
    <row r="23" spans="1:254" ht="30" x14ac:dyDescent="0.25">
      <c r="A23" s="3">
        <v>10</v>
      </c>
      <c r="B23" s="102" t="s">
        <v>1027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/>
      <c r="S23" s="4">
        <v>1</v>
      </c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/>
      <c r="CJ23" s="4">
        <v>1</v>
      </c>
      <c r="CK23" s="4"/>
      <c r="CL23" s="4">
        <v>1</v>
      </c>
      <c r="CM23" s="4"/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/>
      <c r="EL23" s="4">
        <v>1</v>
      </c>
      <c r="EM23" s="4"/>
      <c r="EN23" s="4"/>
      <c r="EO23" s="4">
        <v>1</v>
      </c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/>
      <c r="FA23" s="4">
        <v>1</v>
      </c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</row>
    <row r="24" spans="1:254" ht="30" x14ac:dyDescent="0.25">
      <c r="A24" s="3">
        <v>11</v>
      </c>
      <c r="B24" s="102" t="s">
        <v>1028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5.75" x14ac:dyDescent="0.25">
      <c r="A25" s="3">
        <v>12</v>
      </c>
      <c r="B25" s="24" t="s">
        <v>1029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3">
        <v>13</v>
      </c>
      <c r="B26" s="24" t="s">
        <v>1030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x14ac:dyDescent="0.25">
      <c r="A27" s="76" t="s">
        <v>277</v>
      </c>
      <c r="B27" s="77"/>
      <c r="C27" s="3">
        <f>SUM(C14:C26)</f>
        <v>13</v>
      </c>
      <c r="D27" s="3">
        <f>SUM(D14:D26)</f>
        <v>0</v>
      </c>
      <c r="E27" s="3">
        <f>SUM(E14:E26)</f>
        <v>0</v>
      </c>
      <c r="F27" s="3">
        <f>SUM(F14:F26)</f>
        <v>13</v>
      </c>
      <c r="G27" s="3">
        <f>SUM(G14:G26)</f>
        <v>0</v>
      </c>
      <c r="H27" s="3">
        <f>SUM(H14:H26)</f>
        <v>0</v>
      </c>
      <c r="I27" s="3">
        <f>SUM(I14:I26)</f>
        <v>13</v>
      </c>
      <c r="J27" s="3">
        <f>SUM(J14:J26)</f>
        <v>0</v>
      </c>
      <c r="K27" s="3">
        <f>SUM(K14:K26)</f>
        <v>0</v>
      </c>
      <c r="L27" s="3">
        <f>SUM(L14:L26)</f>
        <v>13</v>
      </c>
      <c r="M27" s="3">
        <f>SUM(M14:M26)</f>
        <v>0</v>
      </c>
      <c r="N27" s="3">
        <f>SUM(N14:N26)</f>
        <v>0</v>
      </c>
      <c r="O27" s="3">
        <f>SUM(O14:O26)</f>
        <v>12</v>
      </c>
      <c r="P27" s="3">
        <f>SUM(P14:P26)</f>
        <v>1</v>
      </c>
      <c r="Q27" s="3">
        <f>SUM(Q14:Q26)</f>
        <v>0</v>
      </c>
      <c r="R27" s="3">
        <f>SUM(R14:R26)</f>
        <v>10</v>
      </c>
      <c r="S27" s="3">
        <f>SUM(S14:S26)</f>
        <v>3</v>
      </c>
      <c r="T27" s="3">
        <f>SUM(T14:T26)</f>
        <v>0</v>
      </c>
      <c r="U27" s="3">
        <f>SUM(U14:U26)</f>
        <v>9</v>
      </c>
      <c r="V27" s="3">
        <f>SUM(V14:V26)</f>
        <v>4</v>
      </c>
      <c r="W27" s="3">
        <f>SUM(W14:W26)</f>
        <v>0</v>
      </c>
      <c r="X27" s="3">
        <f>SUM(X14:X26)</f>
        <v>8</v>
      </c>
      <c r="Y27" s="3">
        <f>SUM(Y14:Y26)</f>
        <v>5</v>
      </c>
      <c r="Z27" s="3">
        <f>SUM(Z14:Z26)</f>
        <v>0</v>
      </c>
      <c r="AA27" s="3">
        <f>SUM(AA14:AA26)</f>
        <v>8</v>
      </c>
      <c r="AB27" s="3">
        <f>SUM(AB14:AB26)</f>
        <v>5</v>
      </c>
      <c r="AC27" s="3">
        <f>SUM(AC14:AC26)</f>
        <v>0</v>
      </c>
      <c r="AD27" s="3">
        <f>SUM(AD14:AD26)</f>
        <v>8</v>
      </c>
      <c r="AE27" s="3">
        <f>SUM(AE14:AE26)</f>
        <v>5</v>
      </c>
      <c r="AF27" s="3">
        <f>SUM(AF14:AF26)</f>
        <v>0</v>
      </c>
      <c r="AG27" s="3">
        <f>SUM(AG14:AG26)</f>
        <v>7</v>
      </c>
      <c r="AH27" s="3">
        <f>SUM(AH14:AH26)</f>
        <v>6</v>
      </c>
      <c r="AI27" s="3">
        <f>SUM(AI14:AI26)</f>
        <v>0</v>
      </c>
      <c r="AJ27" s="3">
        <f>SUM(AJ14:AJ26)</f>
        <v>10</v>
      </c>
      <c r="AK27" s="3">
        <f>SUM(AK14:AK26)</f>
        <v>3</v>
      </c>
      <c r="AL27" s="3">
        <f>SUM(AL14:AL26)</f>
        <v>0</v>
      </c>
      <c r="AM27" s="3">
        <f>SUM(AM14:AM26)</f>
        <v>12</v>
      </c>
      <c r="AN27" s="3">
        <f>SUM(AN14:AN26)</f>
        <v>1</v>
      </c>
      <c r="AO27" s="3">
        <f>SUM(AO14:AO26)</f>
        <v>0</v>
      </c>
      <c r="AP27" s="3">
        <f>SUM(AP14:AP26)</f>
        <v>11</v>
      </c>
      <c r="AQ27" s="3">
        <f>SUM(AQ14:AQ26)</f>
        <v>2</v>
      </c>
      <c r="AR27" s="3">
        <f>SUM(AR14:AR26)</f>
        <v>0</v>
      </c>
      <c r="AS27" s="3">
        <f>SUM(AS14:AS26)</f>
        <v>11</v>
      </c>
      <c r="AT27" s="3">
        <f>SUM(AT14:AT26)</f>
        <v>2</v>
      </c>
      <c r="AU27" s="3">
        <f>SUM(AU14:AU26)</f>
        <v>0</v>
      </c>
      <c r="AV27" s="3">
        <f>SUM(AV14:AV26)</f>
        <v>12</v>
      </c>
      <c r="AW27" s="3">
        <f>SUM(AW14:AW26)</f>
        <v>1</v>
      </c>
      <c r="AX27" s="3">
        <f>SUM(AX14:AX26)</f>
        <v>0</v>
      </c>
      <c r="AY27" s="3">
        <f>SUM(AY14:AY26)</f>
        <v>13</v>
      </c>
      <c r="AZ27" s="3">
        <f>SUM(AZ14:AZ26)</f>
        <v>0</v>
      </c>
      <c r="BA27" s="3">
        <f>SUM(BA14:BA26)</f>
        <v>0</v>
      </c>
      <c r="BB27" s="3">
        <f>SUM(BB14:BB26)</f>
        <v>6</v>
      </c>
      <c r="BC27" s="3">
        <f>SUM(BC14:BC26)</f>
        <v>7</v>
      </c>
      <c r="BD27" s="3">
        <f>SUM(BD14:BD26)</f>
        <v>0</v>
      </c>
      <c r="BE27" s="3">
        <f>SUM(BE14:BE26)</f>
        <v>7</v>
      </c>
      <c r="BF27" s="3">
        <f>SUM(BF14:BF26)</f>
        <v>6</v>
      </c>
      <c r="BG27" s="3">
        <f>SUM(BG14:BG26)</f>
        <v>0</v>
      </c>
      <c r="BH27" s="3">
        <f>SUM(BH14:BH26)</f>
        <v>8</v>
      </c>
      <c r="BI27" s="3">
        <f>SUM(BI14:BI26)</f>
        <v>5</v>
      </c>
      <c r="BJ27" s="3">
        <f>SUM(BJ14:BJ26)</f>
        <v>0</v>
      </c>
      <c r="BK27" s="3">
        <f>SUM(BK14:BK26)</f>
        <v>11</v>
      </c>
      <c r="BL27" s="3">
        <f>SUM(BL14:BL26)</f>
        <v>2</v>
      </c>
      <c r="BM27" s="3">
        <f>SUM(BM14:BM26)</f>
        <v>0</v>
      </c>
      <c r="BN27" s="3">
        <f>SUM(BN14:BN26)</f>
        <v>10</v>
      </c>
      <c r="BO27" s="3">
        <f>SUM(BO14:BO26)</f>
        <v>3</v>
      </c>
      <c r="BP27" s="3">
        <f>SUM(BP14:BP26)</f>
        <v>0</v>
      </c>
      <c r="BQ27" s="3">
        <f>SUM(BQ14:BQ26)</f>
        <v>9</v>
      </c>
      <c r="BR27" s="3">
        <f>SUM(BR14:BR26)</f>
        <v>4</v>
      </c>
      <c r="BS27" s="3">
        <f>SUM(BS14:BS26)</f>
        <v>0</v>
      </c>
      <c r="BT27" s="3">
        <f>SUM(BT14:BT26)</f>
        <v>10</v>
      </c>
      <c r="BU27" s="3">
        <f>SUM(BU14:BU26)</f>
        <v>3</v>
      </c>
      <c r="BV27" s="3">
        <f>SUM(BV14:BV26)</f>
        <v>0</v>
      </c>
      <c r="BW27" s="3">
        <f>SUM(BW14:BW26)</f>
        <v>11</v>
      </c>
      <c r="BX27" s="3">
        <f>SUM(BX14:BX26)</f>
        <v>2</v>
      </c>
      <c r="BY27" s="3">
        <f>SUM(BY14:BY26)</f>
        <v>0</v>
      </c>
      <c r="BZ27" s="3">
        <f>SUM(BZ14:BZ26)</f>
        <v>11</v>
      </c>
      <c r="CA27" s="3">
        <f>SUM(CA14:CA26)</f>
        <v>2</v>
      </c>
      <c r="CB27" s="3">
        <f>SUM(CB14:CB26)</f>
        <v>0</v>
      </c>
      <c r="CC27" s="3">
        <f>SUM(CC14:CC26)</f>
        <v>13</v>
      </c>
      <c r="CD27" s="3">
        <f>SUM(CD14:CD26)</f>
        <v>0</v>
      </c>
      <c r="CE27" s="3">
        <f>SUM(CE14:CE26)</f>
        <v>0</v>
      </c>
      <c r="CF27" s="3">
        <f>SUM(CF14:CF26)</f>
        <v>9</v>
      </c>
      <c r="CG27" s="3">
        <f>SUM(CG14:CG26)</f>
        <v>4</v>
      </c>
      <c r="CH27" s="3">
        <f>SUM(CH14:CH26)</f>
        <v>0</v>
      </c>
      <c r="CI27" s="3">
        <f>SUM(CI14:CI26)</f>
        <v>9</v>
      </c>
      <c r="CJ27" s="3">
        <f>SUM(CJ14:CJ26)</f>
        <v>4</v>
      </c>
      <c r="CK27" s="3">
        <f>SUM(CK14:CK26)</f>
        <v>0</v>
      </c>
      <c r="CL27" s="3">
        <f>SUM(CL14:CL26)</f>
        <v>13</v>
      </c>
      <c r="CM27" s="3">
        <f>SUM(CM14:CM26)</f>
        <v>0</v>
      </c>
      <c r="CN27" s="3">
        <f>SUM(CN14:CN26)</f>
        <v>0</v>
      </c>
      <c r="CO27" s="3">
        <f>SUM(CO14:CO26)</f>
        <v>11</v>
      </c>
      <c r="CP27" s="3">
        <f>SUM(CP14:CP26)</f>
        <v>2</v>
      </c>
      <c r="CQ27" s="3">
        <f>SUM(CQ14:CQ26)</f>
        <v>0</v>
      </c>
      <c r="CR27" s="3">
        <f>SUM(CR14:CR26)</f>
        <v>7</v>
      </c>
      <c r="CS27" s="3">
        <f>SUM(CS14:CS26)</f>
        <v>6</v>
      </c>
      <c r="CT27" s="3">
        <f>SUM(CT14:CT26)</f>
        <v>0</v>
      </c>
      <c r="CU27" s="3">
        <f>SUM(CU14:CU26)</f>
        <v>10</v>
      </c>
      <c r="CV27" s="3">
        <f>SUM(CV14:CV26)</f>
        <v>3</v>
      </c>
      <c r="CW27" s="3">
        <f>SUM(CW14:CW26)</f>
        <v>0</v>
      </c>
      <c r="CX27" s="3">
        <f>SUM(CX14:CX26)</f>
        <v>10</v>
      </c>
      <c r="CY27" s="3">
        <f>SUM(CY14:CY26)</f>
        <v>3</v>
      </c>
      <c r="CZ27" s="3">
        <f>SUM(CZ14:CZ26)</f>
        <v>0</v>
      </c>
      <c r="DA27" s="3">
        <f>SUM(DA14:DA26)</f>
        <v>11</v>
      </c>
      <c r="DB27" s="3">
        <f>SUM(DB14:DB26)</f>
        <v>2</v>
      </c>
      <c r="DC27" s="3">
        <f>SUM(DC14:DC26)</f>
        <v>0</v>
      </c>
      <c r="DD27" s="3">
        <f>SUM(DD14:DD26)</f>
        <v>13</v>
      </c>
      <c r="DE27" s="3">
        <f>SUM(DE14:DE26)</f>
        <v>0</v>
      </c>
      <c r="DF27" s="3">
        <f>SUM(DF14:DF26)</f>
        <v>0</v>
      </c>
      <c r="DG27" s="3">
        <f>SUM(DG14:DG26)</f>
        <v>10</v>
      </c>
      <c r="DH27" s="3">
        <f>SUM(DH14:DH26)</f>
        <v>3</v>
      </c>
      <c r="DI27" s="3">
        <f>SUM(DI14:DI26)</f>
        <v>0</v>
      </c>
      <c r="DJ27" s="3">
        <f>SUM(DJ14:DJ26)</f>
        <v>13</v>
      </c>
      <c r="DK27" s="3">
        <f>SUM(DK14:DK26)</f>
        <v>0</v>
      </c>
      <c r="DL27" s="3">
        <f>SUM(DL14:DL26)</f>
        <v>0</v>
      </c>
      <c r="DM27" s="3">
        <f>SUM(DM14:DM26)</f>
        <v>13</v>
      </c>
      <c r="DN27" s="3">
        <f>SUM(DN14:DN26)</f>
        <v>0</v>
      </c>
      <c r="DO27" s="3">
        <f>SUM(DO14:DO26)</f>
        <v>0</v>
      </c>
      <c r="DP27" s="3">
        <f>SUM(DP14:DP26)</f>
        <v>7</v>
      </c>
      <c r="DQ27" s="3">
        <f>SUM(DQ14:DQ26)</f>
        <v>6</v>
      </c>
      <c r="DR27" s="3">
        <f>SUM(DR14:DR26)</f>
        <v>0</v>
      </c>
      <c r="DS27" s="3">
        <f>SUM(DS14:DS26)</f>
        <v>11</v>
      </c>
      <c r="DT27" s="3">
        <f>SUM(DT14:DT26)</f>
        <v>2</v>
      </c>
      <c r="DU27" s="3">
        <f>SUM(DU14:DU26)</f>
        <v>0</v>
      </c>
      <c r="DV27" s="3">
        <f>SUM(DV14:DV26)</f>
        <v>11</v>
      </c>
      <c r="DW27" s="3">
        <f>SUM(DW14:DW26)</f>
        <v>2</v>
      </c>
      <c r="DX27" s="3">
        <f>SUM(DX14:DX26)</f>
        <v>0</v>
      </c>
      <c r="DY27" s="3">
        <f>SUM(DY14:DY26)</f>
        <v>13</v>
      </c>
      <c r="DZ27" s="3">
        <f>SUM(DZ14:DZ26)</f>
        <v>0</v>
      </c>
      <c r="EA27" s="3">
        <f>SUM(EA14:EA26)</f>
        <v>0</v>
      </c>
      <c r="EB27" s="3">
        <f>SUM(EB14:EB26)</f>
        <v>7</v>
      </c>
      <c r="EC27" s="3">
        <f>SUM(EC14:EC26)</f>
        <v>6</v>
      </c>
      <c r="ED27" s="3">
        <f>SUM(ED14:ED26)</f>
        <v>0</v>
      </c>
      <c r="EE27" s="3">
        <f>SUM(EE14:EE26)</f>
        <v>12</v>
      </c>
      <c r="EF27" s="3">
        <f>SUM(EF14:EF26)</f>
        <v>1</v>
      </c>
      <c r="EG27" s="3">
        <f>SUM(EG14:EG26)</f>
        <v>0</v>
      </c>
      <c r="EH27" s="3">
        <f>SUM(EH14:EH26)</f>
        <v>13</v>
      </c>
      <c r="EI27" s="3">
        <f>SUM(EI14:EI26)</f>
        <v>0</v>
      </c>
      <c r="EJ27" s="3">
        <f>SUM(EJ14:EJ26)</f>
        <v>0</v>
      </c>
      <c r="EK27" s="3">
        <f>SUM(EK14:EK26)</f>
        <v>7</v>
      </c>
      <c r="EL27" s="3">
        <f>SUM(EL14:EL26)</f>
        <v>6</v>
      </c>
      <c r="EM27" s="3">
        <f>SUM(EM14:EM26)</f>
        <v>0</v>
      </c>
      <c r="EN27" s="3">
        <f>SUM(EN14:EN26)</f>
        <v>7</v>
      </c>
      <c r="EO27" s="3">
        <f>SUM(EO14:EO26)</f>
        <v>6</v>
      </c>
      <c r="EP27" s="3">
        <f>SUM(EP14:EP26)</f>
        <v>0</v>
      </c>
      <c r="EQ27" s="3">
        <f>SUM(EQ14:EQ26)</f>
        <v>12</v>
      </c>
      <c r="ER27" s="3">
        <f>SUM(ER14:ER26)</f>
        <v>1</v>
      </c>
      <c r="ES27" s="3">
        <f>SUM(ES14:ES26)</f>
        <v>0</v>
      </c>
      <c r="ET27" s="3">
        <f>SUM(ET14:ET26)</f>
        <v>7</v>
      </c>
      <c r="EU27" s="3">
        <f>SUM(EU14:EU26)</f>
        <v>6</v>
      </c>
      <c r="EV27" s="3">
        <f>SUM(EV14:EV26)</f>
        <v>0</v>
      </c>
      <c r="EW27" s="3">
        <f>SUM(EW14:EW26)</f>
        <v>13</v>
      </c>
      <c r="EX27" s="3">
        <f>SUM(EX14:EX26)</f>
        <v>0</v>
      </c>
      <c r="EY27" s="3">
        <f>SUM(EY14:EY26)</f>
        <v>0</v>
      </c>
      <c r="EZ27" s="3">
        <f>SUM(EZ14:EZ26)</f>
        <v>8</v>
      </c>
      <c r="FA27" s="3">
        <f>SUM(FA14:FA26)</f>
        <v>5</v>
      </c>
      <c r="FB27" s="3">
        <f>SUM(FB14:FB26)</f>
        <v>0</v>
      </c>
      <c r="FC27" s="3">
        <f>SUM(FC14:FC26)</f>
        <v>12</v>
      </c>
      <c r="FD27" s="3">
        <f>SUM(FD14:FD26)</f>
        <v>1</v>
      </c>
      <c r="FE27" s="3">
        <f>SUM(FE14:FE26)</f>
        <v>0</v>
      </c>
      <c r="FF27" s="3">
        <f>SUM(FF14:FF26)</f>
        <v>8</v>
      </c>
      <c r="FG27" s="3">
        <f>SUM(FG14:FG26)</f>
        <v>5</v>
      </c>
      <c r="FH27" s="3">
        <f>SUM(FH14:FH26)</f>
        <v>0</v>
      </c>
      <c r="FI27" s="3">
        <f>SUM(FI14:FI26)</f>
        <v>12</v>
      </c>
      <c r="FJ27" s="3">
        <f>SUM(FJ14:FJ26)</f>
        <v>1</v>
      </c>
      <c r="FK27" s="3">
        <f>SUM(FK14:FK26)</f>
        <v>0</v>
      </c>
    </row>
    <row r="28" spans="1:254" ht="39" customHeight="1" x14ac:dyDescent="0.25">
      <c r="A28" s="78" t="s">
        <v>641</v>
      </c>
      <c r="B28" s="79"/>
      <c r="C28" s="10">
        <f>C27/13%</f>
        <v>100</v>
      </c>
      <c r="D28" s="10">
        <f t="shared" ref="D28:BO28" si="0">D27/13%</f>
        <v>0</v>
      </c>
      <c r="E28" s="10">
        <f t="shared" si="0"/>
        <v>0</v>
      </c>
      <c r="F28" s="10">
        <f t="shared" si="0"/>
        <v>100</v>
      </c>
      <c r="G28" s="10">
        <f t="shared" si="0"/>
        <v>0</v>
      </c>
      <c r="H28" s="10">
        <f t="shared" si="0"/>
        <v>0</v>
      </c>
      <c r="I28" s="10">
        <f t="shared" si="0"/>
        <v>100</v>
      </c>
      <c r="J28" s="10">
        <f t="shared" si="0"/>
        <v>0</v>
      </c>
      <c r="K28" s="10">
        <f t="shared" si="0"/>
        <v>0</v>
      </c>
      <c r="L28" s="10">
        <f t="shared" si="0"/>
        <v>100</v>
      </c>
      <c r="M28" s="10">
        <f t="shared" si="0"/>
        <v>0</v>
      </c>
      <c r="N28" s="10">
        <f t="shared" si="0"/>
        <v>0</v>
      </c>
      <c r="O28" s="10">
        <f t="shared" si="0"/>
        <v>92.307692307692307</v>
      </c>
      <c r="P28" s="10">
        <f t="shared" si="0"/>
        <v>7.6923076923076916</v>
      </c>
      <c r="Q28" s="10">
        <f t="shared" si="0"/>
        <v>0</v>
      </c>
      <c r="R28" s="10">
        <f t="shared" si="0"/>
        <v>76.92307692307692</v>
      </c>
      <c r="S28" s="10">
        <f t="shared" si="0"/>
        <v>23.076923076923077</v>
      </c>
      <c r="T28" s="10">
        <f t="shared" si="0"/>
        <v>0</v>
      </c>
      <c r="U28" s="10">
        <f t="shared" si="0"/>
        <v>69.230769230769226</v>
      </c>
      <c r="V28" s="10">
        <f t="shared" si="0"/>
        <v>30.769230769230766</v>
      </c>
      <c r="W28" s="10">
        <f t="shared" si="0"/>
        <v>0</v>
      </c>
      <c r="X28" s="10">
        <f t="shared" si="0"/>
        <v>61.538461538461533</v>
      </c>
      <c r="Y28" s="10">
        <f t="shared" si="0"/>
        <v>38.46153846153846</v>
      </c>
      <c r="Z28" s="10">
        <f t="shared" si="0"/>
        <v>0</v>
      </c>
      <c r="AA28" s="10">
        <f t="shared" si="0"/>
        <v>61.538461538461533</v>
      </c>
      <c r="AB28" s="10">
        <f t="shared" si="0"/>
        <v>38.46153846153846</v>
      </c>
      <c r="AC28" s="10">
        <f t="shared" si="0"/>
        <v>0</v>
      </c>
      <c r="AD28" s="10">
        <f t="shared" si="0"/>
        <v>61.538461538461533</v>
      </c>
      <c r="AE28" s="10">
        <f t="shared" si="0"/>
        <v>38.46153846153846</v>
      </c>
      <c r="AF28" s="10">
        <f t="shared" si="0"/>
        <v>0</v>
      </c>
      <c r="AG28" s="10">
        <f t="shared" si="0"/>
        <v>53.846153846153847</v>
      </c>
      <c r="AH28" s="10">
        <f t="shared" si="0"/>
        <v>46.153846153846153</v>
      </c>
      <c r="AI28" s="10">
        <f t="shared" si="0"/>
        <v>0</v>
      </c>
      <c r="AJ28" s="10">
        <f t="shared" si="0"/>
        <v>76.92307692307692</v>
      </c>
      <c r="AK28" s="10">
        <f t="shared" si="0"/>
        <v>23.076923076923077</v>
      </c>
      <c r="AL28" s="10">
        <f t="shared" si="0"/>
        <v>0</v>
      </c>
      <c r="AM28" s="10">
        <f t="shared" si="0"/>
        <v>92.307692307692307</v>
      </c>
      <c r="AN28" s="10">
        <f t="shared" si="0"/>
        <v>7.6923076923076916</v>
      </c>
      <c r="AO28" s="10">
        <f t="shared" si="0"/>
        <v>0</v>
      </c>
      <c r="AP28" s="10">
        <f t="shared" si="0"/>
        <v>84.615384615384613</v>
      </c>
      <c r="AQ28" s="10">
        <f t="shared" si="0"/>
        <v>15.384615384615383</v>
      </c>
      <c r="AR28" s="10">
        <f t="shared" si="0"/>
        <v>0</v>
      </c>
      <c r="AS28" s="10">
        <f t="shared" si="0"/>
        <v>84.615384615384613</v>
      </c>
      <c r="AT28" s="10">
        <f t="shared" si="0"/>
        <v>15.384615384615383</v>
      </c>
      <c r="AU28" s="10">
        <f t="shared" si="0"/>
        <v>0</v>
      </c>
      <c r="AV28" s="10">
        <f t="shared" si="0"/>
        <v>92.307692307692307</v>
      </c>
      <c r="AW28" s="10">
        <f t="shared" si="0"/>
        <v>7.6923076923076916</v>
      </c>
      <c r="AX28" s="10">
        <f t="shared" si="0"/>
        <v>0</v>
      </c>
      <c r="AY28" s="10">
        <f t="shared" si="0"/>
        <v>100</v>
      </c>
      <c r="AZ28" s="10">
        <f t="shared" si="0"/>
        <v>0</v>
      </c>
      <c r="BA28" s="10">
        <f t="shared" si="0"/>
        <v>0</v>
      </c>
      <c r="BB28" s="10">
        <f t="shared" si="0"/>
        <v>46.153846153846153</v>
      </c>
      <c r="BC28" s="10">
        <f t="shared" si="0"/>
        <v>53.846153846153847</v>
      </c>
      <c r="BD28" s="10">
        <f t="shared" si="0"/>
        <v>0</v>
      </c>
      <c r="BE28" s="10">
        <f t="shared" si="0"/>
        <v>53.846153846153847</v>
      </c>
      <c r="BF28" s="10">
        <f t="shared" si="0"/>
        <v>46.153846153846153</v>
      </c>
      <c r="BG28" s="10">
        <f t="shared" si="0"/>
        <v>0</v>
      </c>
      <c r="BH28" s="10">
        <f t="shared" si="0"/>
        <v>61.538461538461533</v>
      </c>
      <c r="BI28" s="10">
        <f t="shared" si="0"/>
        <v>38.46153846153846</v>
      </c>
      <c r="BJ28" s="10">
        <f t="shared" si="0"/>
        <v>0</v>
      </c>
      <c r="BK28" s="10">
        <f t="shared" si="0"/>
        <v>84.615384615384613</v>
      </c>
      <c r="BL28" s="10">
        <f t="shared" si="0"/>
        <v>15.384615384615383</v>
      </c>
      <c r="BM28" s="10">
        <f t="shared" si="0"/>
        <v>0</v>
      </c>
      <c r="BN28" s="10">
        <f t="shared" si="0"/>
        <v>76.92307692307692</v>
      </c>
      <c r="BO28" s="10">
        <f t="shared" si="0"/>
        <v>23.076923076923077</v>
      </c>
      <c r="BP28" s="10">
        <f t="shared" ref="BP28:EA28" si="1">BP27/13%</f>
        <v>0</v>
      </c>
      <c r="BQ28" s="10">
        <f t="shared" si="1"/>
        <v>69.230769230769226</v>
      </c>
      <c r="BR28" s="10">
        <f t="shared" si="1"/>
        <v>30.769230769230766</v>
      </c>
      <c r="BS28" s="10">
        <f t="shared" si="1"/>
        <v>0</v>
      </c>
      <c r="BT28" s="10">
        <f t="shared" si="1"/>
        <v>76.92307692307692</v>
      </c>
      <c r="BU28" s="10">
        <f t="shared" si="1"/>
        <v>23.076923076923077</v>
      </c>
      <c r="BV28" s="10">
        <f t="shared" si="1"/>
        <v>0</v>
      </c>
      <c r="BW28" s="10">
        <f t="shared" si="1"/>
        <v>84.615384615384613</v>
      </c>
      <c r="BX28" s="10">
        <f t="shared" si="1"/>
        <v>15.384615384615383</v>
      </c>
      <c r="BY28" s="10">
        <f t="shared" si="1"/>
        <v>0</v>
      </c>
      <c r="BZ28" s="10">
        <f t="shared" si="1"/>
        <v>84.615384615384613</v>
      </c>
      <c r="CA28" s="10">
        <f t="shared" si="1"/>
        <v>15.384615384615383</v>
      </c>
      <c r="CB28" s="10">
        <f t="shared" si="1"/>
        <v>0</v>
      </c>
      <c r="CC28" s="10">
        <f t="shared" si="1"/>
        <v>100</v>
      </c>
      <c r="CD28" s="10">
        <f t="shared" si="1"/>
        <v>0</v>
      </c>
      <c r="CE28" s="10">
        <f t="shared" si="1"/>
        <v>0</v>
      </c>
      <c r="CF28" s="10">
        <f t="shared" si="1"/>
        <v>69.230769230769226</v>
      </c>
      <c r="CG28" s="10">
        <f t="shared" si="1"/>
        <v>30.769230769230766</v>
      </c>
      <c r="CH28" s="10">
        <f t="shared" si="1"/>
        <v>0</v>
      </c>
      <c r="CI28" s="10">
        <f t="shared" si="1"/>
        <v>69.230769230769226</v>
      </c>
      <c r="CJ28" s="10">
        <f t="shared" si="1"/>
        <v>30.769230769230766</v>
      </c>
      <c r="CK28" s="10">
        <f t="shared" si="1"/>
        <v>0</v>
      </c>
      <c r="CL28" s="10">
        <f t="shared" si="1"/>
        <v>100</v>
      </c>
      <c r="CM28" s="10">
        <f t="shared" si="1"/>
        <v>0</v>
      </c>
      <c r="CN28" s="10">
        <f t="shared" si="1"/>
        <v>0</v>
      </c>
      <c r="CO28" s="10">
        <f t="shared" si="1"/>
        <v>84.615384615384613</v>
      </c>
      <c r="CP28" s="10">
        <f t="shared" si="1"/>
        <v>15.384615384615383</v>
      </c>
      <c r="CQ28" s="10">
        <f t="shared" si="1"/>
        <v>0</v>
      </c>
      <c r="CR28" s="10">
        <f t="shared" si="1"/>
        <v>53.846153846153847</v>
      </c>
      <c r="CS28" s="10">
        <f t="shared" si="1"/>
        <v>46.153846153846153</v>
      </c>
      <c r="CT28" s="10">
        <f t="shared" si="1"/>
        <v>0</v>
      </c>
      <c r="CU28" s="10">
        <f t="shared" si="1"/>
        <v>76.92307692307692</v>
      </c>
      <c r="CV28" s="10">
        <f t="shared" si="1"/>
        <v>23.076923076923077</v>
      </c>
      <c r="CW28" s="10">
        <f t="shared" si="1"/>
        <v>0</v>
      </c>
      <c r="CX28" s="10">
        <f t="shared" si="1"/>
        <v>76.92307692307692</v>
      </c>
      <c r="CY28" s="10">
        <f t="shared" si="1"/>
        <v>23.076923076923077</v>
      </c>
      <c r="CZ28" s="10">
        <f t="shared" si="1"/>
        <v>0</v>
      </c>
      <c r="DA28" s="10">
        <f t="shared" si="1"/>
        <v>84.615384615384613</v>
      </c>
      <c r="DB28" s="10">
        <f t="shared" si="1"/>
        <v>15.384615384615383</v>
      </c>
      <c r="DC28" s="10">
        <f t="shared" si="1"/>
        <v>0</v>
      </c>
      <c r="DD28" s="10">
        <f t="shared" si="1"/>
        <v>100</v>
      </c>
      <c r="DE28" s="10">
        <f t="shared" si="1"/>
        <v>0</v>
      </c>
      <c r="DF28" s="10">
        <f t="shared" si="1"/>
        <v>0</v>
      </c>
      <c r="DG28" s="10">
        <f t="shared" si="1"/>
        <v>76.92307692307692</v>
      </c>
      <c r="DH28" s="10">
        <f t="shared" si="1"/>
        <v>23.076923076923077</v>
      </c>
      <c r="DI28" s="10">
        <f t="shared" si="1"/>
        <v>0</v>
      </c>
      <c r="DJ28" s="10">
        <f t="shared" si="1"/>
        <v>100</v>
      </c>
      <c r="DK28" s="10">
        <f t="shared" si="1"/>
        <v>0</v>
      </c>
      <c r="DL28" s="10">
        <f t="shared" si="1"/>
        <v>0</v>
      </c>
      <c r="DM28" s="10">
        <f t="shared" si="1"/>
        <v>100</v>
      </c>
      <c r="DN28" s="10">
        <f t="shared" si="1"/>
        <v>0</v>
      </c>
      <c r="DO28" s="10">
        <f t="shared" si="1"/>
        <v>0</v>
      </c>
      <c r="DP28" s="10">
        <f t="shared" si="1"/>
        <v>53.846153846153847</v>
      </c>
      <c r="DQ28" s="10">
        <f t="shared" si="1"/>
        <v>46.153846153846153</v>
      </c>
      <c r="DR28" s="10">
        <f t="shared" si="1"/>
        <v>0</v>
      </c>
      <c r="DS28" s="10">
        <f t="shared" si="1"/>
        <v>84.615384615384613</v>
      </c>
      <c r="DT28" s="10">
        <f t="shared" si="1"/>
        <v>15.384615384615383</v>
      </c>
      <c r="DU28" s="10">
        <f t="shared" si="1"/>
        <v>0</v>
      </c>
      <c r="DV28" s="10">
        <f t="shared" si="1"/>
        <v>84.615384615384613</v>
      </c>
      <c r="DW28" s="10">
        <f t="shared" si="1"/>
        <v>15.384615384615383</v>
      </c>
      <c r="DX28" s="10">
        <f t="shared" si="1"/>
        <v>0</v>
      </c>
      <c r="DY28" s="10">
        <f t="shared" si="1"/>
        <v>100</v>
      </c>
      <c r="DZ28" s="10">
        <f t="shared" si="1"/>
        <v>0</v>
      </c>
      <c r="EA28" s="10">
        <f t="shared" si="1"/>
        <v>0</v>
      </c>
      <c r="EB28" s="10">
        <f t="shared" ref="EB28:FK28" si="2">EB27/13%</f>
        <v>53.846153846153847</v>
      </c>
      <c r="EC28" s="10">
        <f t="shared" si="2"/>
        <v>46.153846153846153</v>
      </c>
      <c r="ED28" s="10">
        <f t="shared" si="2"/>
        <v>0</v>
      </c>
      <c r="EE28" s="10">
        <f t="shared" si="2"/>
        <v>92.307692307692307</v>
      </c>
      <c r="EF28" s="10">
        <f t="shared" si="2"/>
        <v>7.6923076923076916</v>
      </c>
      <c r="EG28" s="10">
        <f t="shared" si="2"/>
        <v>0</v>
      </c>
      <c r="EH28" s="10">
        <f t="shared" si="2"/>
        <v>100</v>
      </c>
      <c r="EI28" s="10">
        <f t="shared" si="2"/>
        <v>0</v>
      </c>
      <c r="EJ28" s="10">
        <f t="shared" si="2"/>
        <v>0</v>
      </c>
      <c r="EK28" s="10">
        <f t="shared" si="2"/>
        <v>53.846153846153847</v>
      </c>
      <c r="EL28" s="10">
        <f t="shared" si="2"/>
        <v>46.153846153846153</v>
      </c>
      <c r="EM28" s="10">
        <f t="shared" si="2"/>
        <v>0</v>
      </c>
      <c r="EN28" s="10">
        <f t="shared" si="2"/>
        <v>53.846153846153847</v>
      </c>
      <c r="EO28" s="10">
        <f t="shared" si="2"/>
        <v>46.153846153846153</v>
      </c>
      <c r="EP28" s="10">
        <f t="shared" si="2"/>
        <v>0</v>
      </c>
      <c r="EQ28" s="10">
        <f t="shared" si="2"/>
        <v>92.307692307692307</v>
      </c>
      <c r="ER28" s="10">
        <f t="shared" si="2"/>
        <v>7.6923076923076916</v>
      </c>
      <c r="ES28" s="10">
        <f t="shared" si="2"/>
        <v>0</v>
      </c>
      <c r="ET28" s="10">
        <f t="shared" si="2"/>
        <v>53.846153846153847</v>
      </c>
      <c r="EU28" s="10">
        <f t="shared" si="2"/>
        <v>46.153846153846153</v>
      </c>
      <c r="EV28" s="10">
        <f t="shared" si="2"/>
        <v>0</v>
      </c>
      <c r="EW28" s="10">
        <f t="shared" si="2"/>
        <v>100</v>
      </c>
      <c r="EX28" s="10">
        <f t="shared" si="2"/>
        <v>0</v>
      </c>
      <c r="EY28" s="10">
        <f t="shared" si="2"/>
        <v>0</v>
      </c>
      <c r="EZ28" s="10">
        <f t="shared" si="2"/>
        <v>61.538461538461533</v>
      </c>
      <c r="FA28" s="10">
        <f t="shared" si="2"/>
        <v>38.46153846153846</v>
      </c>
      <c r="FB28" s="10">
        <f t="shared" si="2"/>
        <v>0</v>
      </c>
      <c r="FC28" s="10">
        <f t="shared" si="2"/>
        <v>92.307692307692307</v>
      </c>
      <c r="FD28" s="10">
        <f t="shared" si="2"/>
        <v>7.6923076923076916</v>
      </c>
      <c r="FE28" s="10">
        <f t="shared" si="2"/>
        <v>0</v>
      </c>
      <c r="FF28" s="10">
        <f t="shared" si="2"/>
        <v>61.538461538461533</v>
      </c>
      <c r="FG28" s="10">
        <f t="shared" si="2"/>
        <v>38.46153846153846</v>
      </c>
      <c r="FH28" s="10">
        <f t="shared" si="2"/>
        <v>0</v>
      </c>
      <c r="FI28" s="10">
        <f t="shared" si="2"/>
        <v>92.307692307692307</v>
      </c>
      <c r="FJ28" s="10">
        <f t="shared" si="2"/>
        <v>7.6923076923076916</v>
      </c>
      <c r="FK28" s="10">
        <f t="shared" si="2"/>
        <v>0</v>
      </c>
    </row>
    <row r="30" spans="1:254" x14ac:dyDescent="0.25">
      <c r="B30" s="60" t="s">
        <v>617</v>
      </c>
      <c r="C30" s="61"/>
      <c r="D30" s="61"/>
      <c r="E30" s="62"/>
      <c r="F30" s="23"/>
      <c r="G30" s="23"/>
      <c r="H30" s="23"/>
      <c r="I30" s="23"/>
    </row>
    <row r="31" spans="1:254" x14ac:dyDescent="0.25">
      <c r="B31" s="24" t="s">
        <v>618</v>
      </c>
      <c r="C31" s="48" t="s">
        <v>631</v>
      </c>
      <c r="D31" s="46">
        <f>E31/100*13</f>
        <v>12.8</v>
      </c>
      <c r="E31" s="47">
        <f>(C28+F28+I28+L28+O28)/5</f>
        <v>98.461538461538467</v>
      </c>
    </row>
    <row r="32" spans="1:254" x14ac:dyDescent="0.25">
      <c r="B32" s="24" t="s">
        <v>619</v>
      </c>
      <c r="C32" s="37" t="s">
        <v>631</v>
      </c>
      <c r="D32" s="38">
        <f>E32/100*13</f>
        <v>0.19999999999999998</v>
      </c>
      <c r="E32" s="34">
        <f>(D28+G28+J28+M28+P28)/5</f>
        <v>1.5384615384615383</v>
      </c>
    </row>
    <row r="33" spans="2:13" x14ac:dyDescent="0.25">
      <c r="B33" s="24" t="s">
        <v>620</v>
      </c>
      <c r="C33" s="37" t="s">
        <v>631</v>
      </c>
      <c r="D33" s="38">
        <f>E33/100*13</f>
        <v>0</v>
      </c>
      <c r="E33" s="34">
        <f>(E28+H28+K28+N28+Q28)/5</f>
        <v>0</v>
      </c>
    </row>
    <row r="34" spans="2:13" x14ac:dyDescent="0.25">
      <c r="B34" s="24"/>
      <c r="C34" s="43"/>
      <c r="D34" s="41">
        <f>SUM(D31:D33)</f>
        <v>13</v>
      </c>
      <c r="E34" s="41">
        <f>SUM(E31:E33)</f>
        <v>100</v>
      </c>
    </row>
    <row r="35" spans="2:13" ht="15" customHeight="1" x14ac:dyDescent="0.25">
      <c r="B35" s="24"/>
      <c r="C35" s="37"/>
      <c r="D35" s="86" t="s">
        <v>56</v>
      </c>
      <c r="E35" s="87"/>
      <c r="F35" s="88" t="s">
        <v>3</v>
      </c>
      <c r="G35" s="89"/>
      <c r="H35" s="90" t="s">
        <v>330</v>
      </c>
      <c r="I35" s="91"/>
    </row>
    <row r="36" spans="2:13" x14ac:dyDescent="0.25">
      <c r="B36" s="24" t="s">
        <v>618</v>
      </c>
      <c r="C36" s="37" t="s">
        <v>632</v>
      </c>
      <c r="D36" s="3">
        <f>E36/100*13</f>
        <v>8.6000000000000014</v>
      </c>
      <c r="E36" s="34">
        <f>(R28+U28+X28+AA28+AD28)/5</f>
        <v>66.15384615384616</v>
      </c>
      <c r="F36" s="3">
        <f>G36/100*13</f>
        <v>10.200000000000003</v>
      </c>
      <c r="G36" s="34">
        <f>(AG28+AJ28+AM28+AP28+AS28)/5</f>
        <v>78.461538461538481</v>
      </c>
      <c r="H36" s="3">
        <f>I36/100*13</f>
        <v>9.2000000000000011</v>
      </c>
      <c r="I36" s="34">
        <f>(AV28+AY28+BB28+BE28+BH28)/5</f>
        <v>70.769230769230774</v>
      </c>
    </row>
    <row r="37" spans="2:13" x14ac:dyDescent="0.25">
      <c r="B37" s="24" t="s">
        <v>619</v>
      </c>
      <c r="C37" s="37" t="s">
        <v>632</v>
      </c>
      <c r="D37" s="38">
        <f>E37/100*13</f>
        <v>4.3999999999999986</v>
      </c>
      <c r="E37" s="34">
        <f>(S28+V28+Y28+AB28+AE28)/5</f>
        <v>33.84615384615384</v>
      </c>
      <c r="F37" s="3">
        <f>G37/100*13</f>
        <v>2.8000000000000003</v>
      </c>
      <c r="G37" s="34">
        <f>(AH28+AK28+AN28+AQ28+AT28)/5</f>
        <v>21.53846153846154</v>
      </c>
      <c r="H37" s="3">
        <f>I37/100*13</f>
        <v>3.8000000000000003</v>
      </c>
      <c r="I37" s="34">
        <f>(AW28+AZ28+BC28+BF28+BI28)/5</f>
        <v>29.230769230769234</v>
      </c>
    </row>
    <row r="38" spans="2:13" x14ac:dyDescent="0.25">
      <c r="B38" s="24" t="s">
        <v>620</v>
      </c>
      <c r="C38" s="37" t="s">
        <v>632</v>
      </c>
      <c r="D38" s="38">
        <f>E38/100*13</f>
        <v>0</v>
      </c>
      <c r="E38" s="34">
        <f>(T28+W28+Z28+AC28+AF28)/5</f>
        <v>0</v>
      </c>
      <c r="F38" s="3">
        <f>G38/100*13</f>
        <v>0</v>
      </c>
      <c r="G38" s="34">
        <f>(AI28+AL28+AO28+AR28+AU28)/5</f>
        <v>0</v>
      </c>
      <c r="H38" s="3">
        <f>I38/100*13</f>
        <v>0</v>
      </c>
      <c r="I38" s="34">
        <f>(AX28+BA28+BD28+BG28+BJ28)/5</f>
        <v>0</v>
      </c>
    </row>
    <row r="39" spans="2:13" x14ac:dyDescent="0.25">
      <c r="B39" s="24"/>
      <c r="C39" s="37"/>
      <c r="D39" s="36">
        <f t="shared" ref="D39:I39" si="3">SUM(D36:D38)</f>
        <v>13</v>
      </c>
      <c r="E39" s="36">
        <f t="shared" si="3"/>
        <v>100</v>
      </c>
      <c r="F39" s="35">
        <f t="shared" si="3"/>
        <v>13.000000000000004</v>
      </c>
      <c r="G39" s="36">
        <f t="shared" si="3"/>
        <v>100.00000000000003</v>
      </c>
      <c r="H39" s="35">
        <f t="shared" si="3"/>
        <v>13.000000000000002</v>
      </c>
      <c r="I39" s="36">
        <f t="shared" si="3"/>
        <v>100</v>
      </c>
    </row>
    <row r="40" spans="2:13" x14ac:dyDescent="0.25">
      <c r="B40" s="24" t="s">
        <v>618</v>
      </c>
      <c r="C40" s="37" t="s">
        <v>633</v>
      </c>
      <c r="D40" s="3">
        <f>E40/100*13</f>
        <v>10.199999999999999</v>
      </c>
      <c r="E40" s="34">
        <f>(BK28+BN28+BQ28+BT28+BW28)/5</f>
        <v>78.461538461538453</v>
      </c>
      <c r="I40" s="21"/>
    </row>
    <row r="41" spans="2:13" x14ac:dyDescent="0.25">
      <c r="B41" s="24" t="s">
        <v>619</v>
      </c>
      <c r="C41" s="37" t="s">
        <v>633</v>
      </c>
      <c r="D41" s="3">
        <f>E41/100*13</f>
        <v>2.8000000000000003</v>
      </c>
      <c r="E41" s="34">
        <f>(BL28+BO28+BR28+BU28+BX28)/5</f>
        <v>21.53846153846154</v>
      </c>
    </row>
    <row r="42" spans="2:13" x14ac:dyDescent="0.25">
      <c r="B42" s="24" t="s">
        <v>620</v>
      </c>
      <c r="C42" s="37" t="s">
        <v>633</v>
      </c>
      <c r="D42" s="3">
        <f>E42/100*13</f>
        <v>0</v>
      </c>
      <c r="E42" s="34">
        <f>(BM28+BP28+BS28+BV28+BY28)/5</f>
        <v>0</v>
      </c>
    </row>
    <row r="43" spans="2:13" x14ac:dyDescent="0.25">
      <c r="B43" s="24"/>
      <c r="C43" s="43"/>
      <c r="D43" s="40">
        <f>SUM(D40:D42)</f>
        <v>13</v>
      </c>
      <c r="E43" s="40">
        <f>SUM(E40:E42)</f>
        <v>100</v>
      </c>
      <c r="F43" s="42"/>
    </row>
    <row r="44" spans="2:13" x14ac:dyDescent="0.25">
      <c r="B44" s="24"/>
      <c r="C44" s="37"/>
      <c r="D44" s="86" t="s">
        <v>159</v>
      </c>
      <c r="E44" s="87"/>
      <c r="F44" s="86" t="s">
        <v>116</v>
      </c>
      <c r="G44" s="87"/>
      <c r="H44" s="90" t="s">
        <v>174</v>
      </c>
      <c r="I44" s="91"/>
      <c r="J44" s="85" t="s">
        <v>186</v>
      </c>
      <c r="K44" s="85"/>
      <c r="L44" s="85" t="s">
        <v>117</v>
      </c>
      <c r="M44" s="85"/>
    </row>
    <row r="45" spans="2:13" x14ac:dyDescent="0.25">
      <c r="B45" s="24" t="s">
        <v>618</v>
      </c>
      <c r="C45" s="37" t="s">
        <v>634</v>
      </c>
      <c r="D45" s="3">
        <f>E45/100*13</f>
        <v>11</v>
      </c>
      <c r="E45" s="34">
        <f>(BZ28+CC28+CF28+CI28+CL28)/5</f>
        <v>84.615384615384613</v>
      </c>
      <c r="F45" s="3">
        <f>G45/100*13</f>
        <v>9.8000000000000007</v>
      </c>
      <c r="G45" s="34">
        <f>(CO28+CR28+CU28+CX28+DA28)/5</f>
        <v>75.384615384615387</v>
      </c>
      <c r="H45" s="3">
        <f>I45/100*13</f>
        <v>11.200000000000001</v>
      </c>
      <c r="I45" s="34">
        <f>(DD28+DG28+DJ28+DM28+DP28)/5</f>
        <v>86.15384615384616</v>
      </c>
      <c r="J45" s="3">
        <f>K45/100*13</f>
        <v>10.8</v>
      </c>
      <c r="K45" s="34">
        <f>(DS28+DV28+DY28+EB28+EE28)/5</f>
        <v>83.07692307692308</v>
      </c>
      <c r="L45" s="3">
        <f>M45/100*13</f>
        <v>9.2000000000000011</v>
      </c>
      <c r="M45" s="34">
        <f>(EH28+EK28+EN28+EQ28+ET28)/5</f>
        <v>70.769230769230774</v>
      </c>
    </row>
    <row r="46" spans="2:13" x14ac:dyDescent="0.25">
      <c r="B46" s="24" t="s">
        <v>619</v>
      </c>
      <c r="C46" s="37" t="s">
        <v>634</v>
      </c>
      <c r="D46" s="3">
        <f>E46/100*13</f>
        <v>1.9999999999999998</v>
      </c>
      <c r="E46" s="34">
        <f>(CA28+CD28+CG28+CJ28+CM28)/5</f>
        <v>15.384615384615381</v>
      </c>
      <c r="F46" s="3">
        <f>G46/100*13</f>
        <v>3.2</v>
      </c>
      <c r="G46" s="34">
        <f>(CP28+CS28+CV28+CY28+DB28)/5</f>
        <v>24.615384615384617</v>
      </c>
      <c r="H46" s="3">
        <f>I46/100*13</f>
        <v>1.7999999999999998</v>
      </c>
      <c r="I46" s="34">
        <f>(DE28+DH28+DK28+DN28+DQ28)/5</f>
        <v>13.846153846153845</v>
      </c>
      <c r="J46" s="3">
        <f>K46/100*13</f>
        <v>2.2000000000000002</v>
      </c>
      <c r="K46" s="34">
        <f>(DT28+DW28+DZ28+EC28+EF28)/5</f>
        <v>16.923076923076923</v>
      </c>
      <c r="L46" s="3">
        <f>M46/100*13</f>
        <v>3.8000000000000003</v>
      </c>
      <c r="M46" s="34">
        <f>(EI28+EL28+EO28+ER28+EU28)/5</f>
        <v>29.230769230769234</v>
      </c>
    </row>
    <row r="47" spans="2:13" x14ac:dyDescent="0.25">
      <c r="B47" s="24" t="s">
        <v>620</v>
      </c>
      <c r="C47" s="37" t="s">
        <v>634</v>
      </c>
      <c r="D47" s="3">
        <f>E47/100*13</f>
        <v>0</v>
      </c>
      <c r="E47" s="34">
        <f>(CB28+CE28+CH28+CK28+CN28)/5</f>
        <v>0</v>
      </c>
      <c r="F47" s="3">
        <f>G47/100*13</f>
        <v>0</v>
      </c>
      <c r="G47" s="34">
        <f>(CQ28+CT28+CW28+CZ28+DC28)/5</f>
        <v>0</v>
      </c>
      <c r="H47" s="3">
        <f>I47/100*13</f>
        <v>0</v>
      </c>
      <c r="I47" s="34">
        <f>(DF28+DI28+DL28+DO28+DR28)/5</f>
        <v>0</v>
      </c>
      <c r="J47" s="3">
        <f>K47/100*13</f>
        <v>0</v>
      </c>
      <c r="K47" s="34">
        <f>(DU28+DX28+EA28+ED28+EG28)/5</f>
        <v>0</v>
      </c>
      <c r="L47" s="3">
        <f>M47/100*13</f>
        <v>0</v>
      </c>
      <c r="M47" s="34">
        <f>(EJ28+EM28+EP28+ES28+EV28)/5</f>
        <v>0</v>
      </c>
    </row>
    <row r="48" spans="2:13" x14ac:dyDescent="0.25">
      <c r="B48" s="24"/>
      <c r="C48" s="37"/>
      <c r="D48" s="35">
        <f t="shared" ref="D48:M48" si="4">SUM(D45:D47)</f>
        <v>13</v>
      </c>
      <c r="E48" s="35">
        <f t="shared" si="4"/>
        <v>100</v>
      </c>
      <c r="F48" s="35">
        <f t="shared" si="4"/>
        <v>13</v>
      </c>
      <c r="G48" s="36">
        <f t="shared" si="4"/>
        <v>100</v>
      </c>
      <c r="H48" s="35">
        <f t="shared" si="4"/>
        <v>13</v>
      </c>
      <c r="I48" s="36">
        <f t="shared" si="4"/>
        <v>100</v>
      </c>
      <c r="J48" s="35">
        <f t="shared" si="4"/>
        <v>13</v>
      </c>
      <c r="K48" s="36">
        <f t="shared" si="4"/>
        <v>100</v>
      </c>
      <c r="L48" s="35">
        <f t="shared" si="4"/>
        <v>13.000000000000002</v>
      </c>
      <c r="M48" s="36">
        <f t="shared" si="4"/>
        <v>100</v>
      </c>
    </row>
    <row r="49" spans="2:5" x14ac:dyDescent="0.25">
      <c r="B49" s="24" t="s">
        <v>618</v>
      </c>
      <c r="C49" s="37" t="s">
        <v>635</v>
      </c>
      <c r="D49" s="3">
        <f>E49/100*13</f>
        <v>10.600000000000001</v>
      </c>
      <c r="E49" s="34">
        <f>(EW28+EZ28+FC28+FF28+FI28)/5</f>
        <v>81.538461538461547</v>
      </c>
    </row>
    <row r="50" spans="2:5" x14ac:dyDescent="0.25">
      <c r="B50" s="24" t="s">
        <v>619</v>
      </c>
      <c r="C50" s="37" t="s">
        <v>635</v>
      </c>
      <c r="D50" s="3">
        <f>E50/100*13</f>
        <v>2.4</v>
      </c>
      <c r="E50" s="34">
        <f>(EX28+FA28+FD28+FG28+FJ28)/5</f>
        <v>18.46153846153846</v>
      </c>
    </row>
    <row r="51" spans="2:5" x14ac:dyDescent="0.25">
      <c r="B51" s="24" t="s">
        <v>620</v>
      </c>
      <c r="C51" s="37" t="s">
        <v>635</v>
      </c>
      <c r="D51" s="3">
        <f>E51/100*13</f>
        <v>0</v>
      </c>
      <c r="E51" s="34">
        <f>(EY28+FB28+FE28+FH28+FK28)/5</f>
        <v>0</v>
      </c>
    </row>
    <row r="52" spans="2:5" x14ac:dyDescent="0.25">
      <c r="B52" s="4"/>
      <c r="C52" s="37"/>
      <c r="D52" s="35">
        <f>SUM(D49:D51)</f>
        <v>13.000000000000002</v>
      </c>
      <c r="E52" s="35">
        <f>SUM(E49:E51)</f>
        <v>100</v>
      </c>
    </row>
  </sheetData>
  <mergeCells count="141">
    <mergeCell ref="FI2:FJ2"/>
    <mergeCell ref="D35:E35"/>
    <mergeCell ref="F35:G35"/>
    <mergeCell ref="H35:I35"/>
    <mergeCell ref="D44:E44"/>
    <mergeCell ref="F44:G44"/>
    <mergeCell ref="H44:I44"/>
    <mergeCell ref="B30:E30"/>
    <mergeCell ref="J44:K44"/>
    <mergeCell ref="L44:M44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27:B27"/>
    <mergeCell ref="A28:B28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4"/>
  <sheetViews>
    <sheetView tabSelected="1" topLeftCell="A44" workbookViewId="0">
      <selection activeCell="F53" sqref="F53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84" t="s">
        <v>1046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7"/>
      <c r="V2" s="7"/>
      <c r="W2" s="7"/>
      <c r="X2" s="7"/>
      <c r="Y2" s="7"/>
      <c r="Z2" s="7"/>
      <c r="AA2" s="7"/>
      <c r="AB2" s="7"/>
      <c r="GP2" s="65" t="s">
        <v>982</v>
      </c>
      <c r="GQ2" s="65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81" t="s">
        <v>0</v>
      </c>
      <c r="B4" s="81" t="s">
        <v>1</v>
      </c>
      <c r="C4" s="82" t="s">
        <v>57</v>
      </c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72" t="s">
        <v>2</v>
      </c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95" t="s">
        <v>115</v>
      </c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7"/>
      <c r="GA4" s="85" t="s">
        <v>138</v>
      </c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</row>
    <row r="5" spans="1:254" ht="13.5" customHeight="1" x14ac:dyDescent="0.25">
      <c r="A5" s="81"/>
      <c r="B5" s="8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330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331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1" t="s">
        <v>116</v>
      </c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174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 t="s">
        <v>174</v>
      </c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 t="s">
        <v>117</v>
      </c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81"/>
      <c r="B6" s="8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81"/>
      <c r="B7" s="8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81"/>
      <c r="B8" s="8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81"/>
      <c r="B9" s="8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81"/>
      <c r="B10" s="8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81"/>
      <c r="B11" s="81"/>
      <c r="C11" s="75" t="s">
        <v>434</v>
      </c>
      <c r="D11" s="75" t="s">
        <v>5</v>
      </c>
      <c r="E11" s="75" t="s">
        <v>6</v>
      </c>
      <c r="F11" s="75" t="s">
        <v>435</v>
      </c>
      <c r="G11" s="75" t="s">
        <v>7</v>
      </c>
      <c r="H11" s="75" t="s">
        <v>8</v>
      </c>
      <c r="I11" s="75" t="s">
        <v>491</v>
      </c>
      <c r="J11" s="75" t="s">
        <v>9</v>
      </c>
      <c r="K11" s="75" t="s">
        <v>10</v>
      </c>
      <c r="L11" s="75" t="s">
        <v>436</v>
      </c>
      <c r="M11" s="75" t="s">
        <v>9</v>
      </c>
      <c r="N11" s="75" t="s">
        <v>10</v>
      </c>
      <c r="O11" s="75" t="s">
        <v>437</v>
      </c>
      <c r="P11" s="75" t="s">
        <v>11</v>
      </c>
      <c r="Q11" s="75" t="s">
        <v>4</v>
      </c>
      <c r="R11" s="75" t="s">
        <v>438</v>
      </c>
      <c r="S11" s="75" t="s">
        <v>6</v>
      </c>
      <c r="T11" s="75" t="s">
        <v>12</v>
      </c>
      <c r="U11" s="75" t="s">
        <v>439</v>
      </c>
      <c r="V11" s="75"/>
      <c r="W11" s="75"/>
      <c r="X11" s="75" t="s">
        <v>440</v>
      </c>
      <c r="Y11" s="75"/>
      <c r="Z11" s="75"/>
      <c r="AA11" s="75" t="s">
        <v>492</v>
      </c>
      <c r="AB11" s="75"/>
      <c r="AC11" s="75"/>
      <c r="AD11" s="75" t="s">
        <v>441</v>
      </c>
      <c r="AE11" s="75"/>
      <c r="AF11" s="75"/>
      <c r="AG11" s="75" t="s">
        <v>442</v>
      </c>
      <c r="AH11" s="75"/>
      <c r="AI11" s="75"/>
      <c r="AJ11" s="75" t="s">
        <v>443</v>
      </c>
      <c r="AK11" s="75"/>
      <c r="AL11" s="75"/>
      <c r="AM11" s="73" t="s">
        <v>444</v>
      </c>
      <c r="AN11" s="73"/>
      <c r="AO11" s="73"/>
      <c r="AP11" s="75" t="s">
        <v>445</v>
      </c>
      <c r="AQ11" s="75"/>
      <c r="AR11" s="75"/>
      <c r="AS11" s="75" t="s">
        <v>446</v>
      </c>
      <c r="AT11" s="75"/>
      <c r="AU11" s="75"/>
      <c r="AV11" s="75" t="s">
        <v>447</v>
      </c>
      <c r="AW11" s="75"/>
      <c r="AX11" s="75"/>
      <c r="AY11" s="75" t="s">
        <v>448</v>
      </c>
      <c r="AZ11" s="75"/>
      <c r="BA11" s="75"/>
      <c r="BB11" s="75" t="s">
        <v>449</v>
      </c>
      <c r="BC11" s="75"/>
      <c r="BD11" s="75"/>
      <c r="BE11" s="73" t="s">
        <v>493</v>
      </c>
      <c r="BF11" s="73"/>
      <c r="BG11" s="73"/>
      <c r="BH11" s="73" t="s">
        <v>450</v>
      </c>
      <c r="BI11" s="73"/>
      <c r="BJ11" s="73"/>
      <c r="BK11" s="75" t="s">
        <v>451</v>
      </c>
      <c r="BL11" s="75"/>
      <c r="BM11" s="75"/>
      <c r="BN11" s="75" t="s">
        <v>452</v>
      </c>
      <c r="BO11" s="75"/>
      <c r="BP11" s="75"/>
      <c r="BQ11" s="73" t="s">
        <v>453</v>
      </c>
      <c r="BR11" s="73"/>
      <c r="BS11" s="73"/>
      <c r="BT11" s="75" t="s">
        <v>454</v>
      </c>
      <c r="BU11" s="75"/>
      <c r="BV11" s="75"/>
      <c r="BW11" s="73" t="s">
        <v>455</v>
      </c>
      <c r="BX11" s="73"/>
      <c r="BY11" s="73"/>
      <c r="BZ11" s="73" t="s">
        <v>456</v>
      </c>
      <c r="CA11" s="73"/>
      <c r="CB11" s="73"/>
      <c r="CC11" s="73" t="s">
        <v>494</v>
      </c>
      <c r="CD11" s="73"/>
      <c r="CE11" s="73"/>
      <c r="CF11" s="73" t="s">
        <v>457</v>
      </c>
      <c r="CG11" s="73"/>
      <c r="CH11" s="73"/>
      <c r="CI11" s="73" t="s">
        <v>458</v>
      </c>
      <c r="CJ11" s="73"/>
      <c r="CK11" s="73"/>
      <c r="CL11" s="73" t="s">
        <v>459</v>
      </c>
      <c r="CM11" s="73"/>
      <c r="CN11" s="73"/>
      <c r="CO11" s="73" t="s">
        <v>460</v>
      </c>
      <c r="CP11" s="73"/>
      <c r="CQ11" s="73"/>
      <c r="CR11" s="73" t="s">
        <v>461</v>
      </c>
      <c r="CS11" s="73"/>
      <c r="CT11" s="73"/>
      <c r="CU11" s="73" t="s">
        <v>495</v>
      </c>
      <c r="CV11" s="73"/>
      <c r="CW11" s="73"/>
      <c r="CX11" s="73" t="s">
        <v>462</v>
      </c>
      <c r="CY11" s="73"/>
      <c r="CZ11" s="73"/>
      <c r="DA11" s="73" t="s">
        <v>463</v>
      </c>
      <c r="DB11" s="73"/>
      <c r="DC11" s="73"/>
      <c r="DD11" s="73" t="s">
        <v>464</v>
      </c>
      <c r="DE11" s="73"/>
      <c r="DF11" s="73"/>
      <c r="DG11" s="73" t="s">
        <v>465</v>
      </c>
      <c r="DH11" s="73"/>
      <c r="DI11" s="73"/>
      <c r="DJ11" s="73" t="s">
        <v>466</v>
      </c>
      <c r="DK11" s="73"/>
      <c r="DL11" s="73"/>
      <c r="DM11" s="73" t="s">
        <v>467</v>
      </c>
      <c r="DN11" s="73"/>
      <c r="DO11" s="73"/>
      <c r="DP11" s="73" t="s">
        <v>468</v>
      </c>
      <c r="DQ11" s="73"/>
      <c r="DR11" s="73"/>
      <c r="DS11" s="73" t="s">
        <v>469</v>
      </c>
      <c r="DT11" s="73"/>
      <c r="DU11" s="73"/>
      <c r="DV11" s="73" t="s">
        <v>470</v>
      </c>
      <c r="DW11" s="73"/>
      <c r="DX11" s="73"/>
      <c r="DY11" s="73" t="s">
        <v>496</v>
      </c>
      <c r="DZ11" s="73"/>
      <c r="EA11" s="73"/>
      <c r="EB11" s="73" t="s">
        <v>471</v>
      </c>
      <c r="EC11" s="73"/>
      <c r="ED11" s="73"/>
      <c r="EE11" s="73" t="s">
        <v>472</v>
      </c>
      <c r="EF11" s="73"/>
      <c r="EG11" s="73"/>
      <c r="EH11" s="73" t="s">
        <v>473</v>
      </c>
      <c r="EI11" s="73"/>
      <c r="EJ11" s="73"/>
      <c r="EK11" s="73" t="s">
        <v>474</v>
      </c>
      <c r="EL11" s="73"/>
      <c r="EM11" s="73"/>
      <c r="EN11" s="73" t="s">
        <v>475</v>
      </c>
      <c r="EO11" s="73"/>
      <c r="EP11" s="73"/>
      <c r="EQ11" s="73" t="s">
        <v>476</v>
      </c>
      <c r="ER11" s="73"/>
      <c r="ES11" s="73"/>
      <c r="ET11" s="73" t="s">
        <v>477</v>
      </c>
      <c r="EU11" s="73"/>
      <c r="EV11" s="73"/>
      <c r="EW11" s="73" t="s">
        <v>478</v>
      </c>
      <c r="EX11" s="73"/>
      <c r="EY11" s="73"/>
      <c r="EZ11" s="73" t="s">
        <v>479</v>
      </c>
      <c r="FA11" s="73"/>
      <c r="FB11" s="73"/>
      <c r="FC11" s="73" t="s">
        <v>497</v>
      </c>
      <c r="FD11" s="73"/>
      <c r="FE11" s="73"/>
      <c r="FF11" s="73" t="s">
        <v>480</v>
      </c>
      <c r="FG11" s="73"/>
      <c r="FH11" s="73"/>
      <c r="FI11" s="73" t="s">
        <v>481</v>
      </c>
      <c r="FJ11" s="73"/>
      <c r="FK11" s="73"/>
      <c r="FL11" s="73" t="s">
        <v>482</v>
      </c>
      <c r="FM11" s="73"/>
      <c r="FN11" s="73"/>
      <c r="FO11" s="73" t="s">
        <v>483</v>
      </c>
      <c r="FP11" s="73"/>
      <c r="FQ11" s="73"/>
      <c r="FR11" s="73" t="s">
        <v>484</v>
      </c>
      <c r="FS11" s="73"/>
      <c r="FT11" s="73"/>
      <c r="FU11" s="73" t="s">
        <v>485</v>
      </c>
      <c r="FV11" s="73"/>
      <c r="FW11" s="73"/>
      <c r="FX11" s="73" t="s">
        <v>498</v>
      </c>
      <c r="FY11" s="73"/>
      <c r="FZ11" s="73"/>
      <c r="GA11" s="73" t="s">
        <v>486</v>
      </c>
      <c r="GB11" s="73"/>
      <c r="GC11" s="73"/>
      <c r="GD11" s="73" t="s">
        <v>487</v>
      </c>
      <c r="GE11" s="73"/>
      <c r="GF11" s="73"/>
      <c r="GG11" s="73" t="s">
        <v>499</v>
      </c>
      <c r="GH11" s="73"/>
      <c r="GI11" s="73"/>
      <c r="GJ11" s="73" t="s">
        <v>488</v>
      </c>
      <c r="GK11" s="73"/>
      <c r="GL11" s="73"/>
      <c r="GM11" s="73" t="s">
        <v>489</v>
      </c>
      <c r="GN11" s="73"/>
      <c r="GO11" s="73"/>
      <c r="GP11" s="73" t="s">
        <v>490</v>
      </c>
      <c r="GQ11" s="73"/>
      <c r="GR11" s="73"/>
    </row>
    <row r="12" spans="1:254" ht="85.5" customHeight="1" x14ac:dyDescent="0.25">
      <c r="A12" s="81"/>
      <c r="B12" s="81"/>
      <c r="C12" s="80" t="s">
        <v>855</v>
      </c>
      <c r="D12" s="80"/>
      <c r="E12" s="80"/>
      <c r="F12" s="80" t="s">
        <v>858</v>
      </c>
      <c r="G12" s="80"/>
      <c r="H12" s="80"/>
      <c r="I12" s="80" t="s">
        <v>861</v>
      </c>
      <c r="J12" s="80"/>
      <c r="K12" s="80"/>
      <c r="L12" s="80" t="s">
        <v>527</v>
      </c>
      <c r="M12" s="80"/>
      <c r="N12" s="80"/>
      <c r="O12" s="80" t="s">
        <v>864</v>
      </c>
      <c r="P12" s="80"/>
      <c r="Q12" s="80"/>
      <c r="R12" s="80" t="s">
        <v>867</v>
      </c>
      <c r="S12" s="80"/>
      <c r="T12" s="80"/>
      <c r="U12" s="80" t="s">
        <v>871</v>
      </c>
      <c r="V12" s="80"/>
      <c r="W12" s="80"/>
      <c r="X12" s="80" t="s">
        <v>528</v>
      </c>
      <c r="Y12" s="80"/>
      <c r="Z12" s="80"/>
      <c r="AA12" s="80" t="s">
        <v>529</v>
      </c>
      <c r="AB12" s="80"/>
      <c r="AC12" s="80"/>
      <c r="AD12" s="80" t="s">
        <v>530</v>
      </c>
      <c r="AE12" s="80"/>
      <c r="AF12" s="80"/>
      <c r="AG12" s="80" t="s">
        <v>876</v>
      </c>
      <c r="AH12" s="80"/>
      <c r="AI12" s="80"/>
      <c r="AJ12" s="80" t="s">
        <v>531</v>
      </c>
      <c r="AK12" s="80"/>
      <c r="AL12" s="80"/>
      <c r="AM12" s="80" t="s">
        <v>532</v>
      </c>
      <c r="AN12" s="80"/>
      <c r="AO12" s="80"/>
      <c r="AP12" s="80" t="s">
        <v>533</v>
      </c>
      <c r="AQ12" s="80"/>
      <c r="AR12" s="80"/>
      <c r="AS12" s="80" t="s">
        <v>879</v>
      </c>
      <c r="AT12" s="80"/>
      <c r="AU12" s="80"/>
      <c r="AV12" s="80" t="s">
        <v>975</v>
      </c>
      <c r="AW12" s="80"/>
      <c r="AX12" s="80"/>
      <c r="AY12" s="80" t="s">
        <v>534</v>
      </c>
      <c r="AZ12" s="80"/>
      <c r="BA12" s="80"/>
      <c r="BB12" s="80" t="s">
        <v>521</v>
      </c>
      <c r="BC12" s="80"/>
      <c r="BD12" s="80"/>
      <c r="BE12" s="80" t="s">
        <v>535</v>
      </c>
      <c r="BF12" s="80"/>
      <c r="BG12" s="80"/>
      <c r="BH12" s="80" t="s">
        <v>885</v>
      </c>
      <c r="BI12" s="80"/>
      <c r="BJ12" s="80"/>
      <c r="BK12" s="80" t="s">
        <v>536</v>
      </c>
      <c r="BL12" s="80"/>
      <c r="BM12" s="80"/>
      <c r="BN12" s="80" t="s">
        <v>537</v>
      </c>
      <c r="BO12" s="80"/>
      <c r="BP12" s="80"/>
      <c r="BQ12" s="80" t="s">
        <v>538</v>
      </c>
      <c r="BR12" s="80"/>
      <c r="BS12" s="80"/>
      <c r="BT12" s="80" t="s">
        <v>539</v>
      </c>
      <c r="BU12" s="80"/>
      <c r="BV12" s="80"/>
      <c r="BW12" s="80" t="s">
        <v>892</v>
      </c>
      <c r="BX12" s="80"/>
      <c r="BY12" s="80"/>
      <c r="BZ12" s="80" t="s">
        <v>546</v>
      </c>
      <c r="CA12" s="80"/>
      <c r="CB12" s="80"/>
      <c r="CC12" s="80" t="s">
        <v>896</v>
      </c>
      <c r="CD12" s="80"/>
      <c r="CE12" s="80"/>
      <c r="CF12" s="80" t="s">
        <v>547</v>
      </c>
      <c r="CG12" s="80"/>
      <c r="CH12" s="80"/>
      <c r="CI12" s="80" t="s">
        <v>548</v>
      </c>
      <c r="CJ12" s="80"/>
      <c r="CK12" s="80"/>
      <c r="CL12" s="80" t="s">
        <v>549</v>
      </c>
      <c r="CM12" s="80"/>
      <c r="CN12" s="80"/>
      <c r="CO12" s="80" t="s">
        <v>590</v>
      </c>
      <c r="CP12" s="80"/>
      <c r="CQ12" s="80"/>
      <c r="CR12" s="80" t="s">
        <v>587</v>
      </c>
      <c r="CS12" s="80"/>
      <c r="CT12" s="80"/>
      <c r="CU12" s="80" t="s">
        <v>591</v>
      </c>
      <c r="CV12" s="80"/>
      <c r="CW12" s="80"/>
      <c r="CX12" s="80" t="s">
        <v>588</v>
      </c>
      <c r="CY12" s="80"/>
      <c r="CZ12" s="80"/>
      <c r="DA12" s="80" t="s">
        <v>589</v>
      </c>
      <c r="DB12" s="80"/>
      <c r="DC12" s="80"/>
      <c r="DD12" s="80" t="s">
        <v>908</v>
      </c>
      <c r="DE12" s="80"/>
      <c r="DF12" s="80"/>
      <c r="DG12" s="80" t="s">
        <v>911</v>
      </c>
      <c r="DH12" s="80"/>
      <c r="DI12" s="80"/>
      <c r="DJ12" s="80" t="s">
        <v>592</v>
      </c>
      <c r="DK12" s="80"/>
      <c r="DL12" s="80"/>
      <c r="DM12" s="80" t="s">
        <v>915</v>
      </c>
      <c r="DN12" s="80"/>
      <c r="DO12" s="80"/>
      <c r="DP12" s="80" t="s">
        <v>593</v>
      </c>
      <c r="DQ12" s="80"/>
      <c r="DR12" s="80"/>
      <c r="DS12" s="80" t="s">
        <v>594</v>
      </c>
      <c r="DT12" s="80"/>
      <c r="DU12" s="80"/>
      <c r="DV12" s="80" t="s">
        <v>923</v>
      </c>
      <c r="DW12" s="80"/>
      <c r="DX12" s="80"/>
      <c r="DY12" s="80" t="s">
        <v>595</v>
      </c>
      <c r="DZ12" s="80"/>
      <c r="EA12" s="80"/>
      <c r="EB12" s="80" t="s">
        <v>596</v>
      </c>
      <c r="EC12" s="80"/>
      <c r="ED12" s="80"/>
      <c r="EE12" s="80" t="s">
        <v>597</v>
      </c>
      <c r="EF12" s="80"/>
      <c r="EG12" s="80"/>
      <c r="EH12" s="80" t="s">
        <v>598</v>
      </c>
      <c r="EI12" s="80"/>
      <c r="EJ12" s="80"/>
      <c r="EK12" s="99" t="s">
        <v>599</v>
      </c>
      <c r="EL12" s="99"/>
      <c r="EM12" s="99"/>
      <c r="EN12" s="80" t="s">
        <v>934</v>
      </c>
      <c r="EO12" s="80"/>
      <c r="EP12" s="80"/>
      <c r="EQ12" s="80" t="s">
        <v>600</v>
      </c>
      <c r="ER12" s="80"/>
      <c r="ES12" s="80"/>
      <c r="ET12" s="80" t="s">
        <v>601</v>
      </c>
      <c r="EU12" s="80"/>
      <c r="EV12" s="80"/>
      <c r="EW12" s="80" t="s">
        <v>940</v>
      </c>
      <c r="EX12" s="80"/>
      <c r="EY12" s="80"/>
      <c r="EZ12" s="80" t="s">
        <v>603</v>
      </c>
      <c r="FA12" s="80"/>
      <c r="FB12" s="80"/>
      <c r="FC12" s="80" t="s">
        <v>604</v>
      </c>
      <c r="FD12" s="80"/>
      <c r="FE12" s="80"/>
      <c r="FF12" s="80" t="s">
        <v>602</v>
      </c>
      <c r="FG12" s="80"/>
      <c r="FH12" s="80"/>
      <c r="FI12" s="80" t="s">
        <v>945</v>
      </c>
      <c r="FJ12" s="80"/>
      <c r="FK12" s="80"/>
      <c r="FL12" s="80" t="s">
        <v>605</v>
      </c>
      <c r="FM12" s="80"/>
      <c r="FN12" s="80"/>
      <c r="FO12" s="80" t="s">
        <v>949</v>
      </c>
      <c r="FP12" s="80"/>
      <c r="FQ12" s="80"/>
      <c r="FR12" s="80" t="s">
        <v>606</v>
      </c>
      <c r="FS12" s="80"/>
      <c r="FT12" s="80"/>
      <c r="FU12" s="99" t="s">
        <v>978</v>
      </c>
      <c r="FV12" s="99"/>
      <c r="FW12" s="99"/>
      <c r="FX12" s="80" t="s">
        <v>979</v>
      </c>
      <c r="FY12" s="80"/>
      <c r="FZ12" s="80"/>
      <c r="GA12" s="80" t="s">
        <v>610</v>
      </c>
      <c r="GB12" s="80"/>
      <c r="GC12" s="80"/>
      <c r="GD12" s="80" t="s">
        <v>955</v>
      </c>
      <c r="GE12" s="80"/>
      <c r="GF12" s="80"/>
      <c r="GG12" s="80" t="s">
        <v>611</v>
      </c>
      <c r="GH12" s="80"/>
      <c r="GI12" s="80"/>
      <c r="GJ12" s="80" t="s">
        <v>961</v>
      </c>
      <c r="GK12" s="80"/>
      <c r="GL12" s="80"/>
      <c r="GM12" s="80" t="s">
        <v>965</v>
      </c>
      <c r="GN12" s="80"/>
      <c r="GO12" s="80"/>
      <c r="GP12" s="80" t="s">
        <v>980</v>
      </c>
      <c r="GQ12" s="80"/>
      <c r="GR12" s="80"/>
    </row>
    <row r="13" spans="1:254" ht="93.75" customHeight="1" x14ac:dyDescent="0.25">
      <c r="A13" s="81"/>
      <c r="B13" s="81"/>
      <c r="C13" s="50" t="s">
        <v>856</v>
      </c>
      <c r="D13" s="50" t="s">
        <v>857</v>
      </c>
      <c r="E13" s="50" t="s">
        <v>32</v>
      </c>
      <c r="F13" s="50" t="s">
        <v>500</v>
      </c>
      <c r="G13" s="50" t="s">
        <v>859</v>
      </c>
      <c r="H13" s="50" t="s">
        <v>860</v>
      </c>
      <c r="I13" s="50" t="s">
        <v>332</v>
      </c>
      <c r="J13" s="50" t="s">
        <v>862</v>
      </c>
      <c r="K13" s="50" t="s">
        <v>863</v>
      </c>
      <c r="L13" s="50" t="s">
        <v>501</v>
      </c>
      <c r="M13" s="50" t="s">
        <v>502</v>
      </c>
      <c r="N13" s="50" t="s">
        <v>503</v>
      </c>
      <c r="O13" s="50" t="s">
        <v>865</v>
      </c>
      <c r="P13" s="50" t="s">
        <v>865</v>
      </c>
      <c r="Q13" s="50" t="s">
        <v>866</v>
      </c>
      <c r="R13" s="50" t="s">
        <v>868</v>
      </c>
      <c r="S13" s="50" t="s">
        <v>869</v>
      </c>
      <c r="T13" s="50" t="s">
        <v>870</v>
      </c>
      <c r="U13" s="50" t="s">
        <v>872</v>
      </c>
      <c r="V13" s="50" t="s">
        <v>873</v>
      </c>
      <c r="W13" s="50" t="s">
        <v>874</v>
      </c>
      <c r="X13" s="50" t="s">
        <v>198</v>
      </c>
      <c r="Y13" s="50" t="s">
        <v>210</v>
      </c>
      <c r="Z13" s="50" t="s">
        <v>211</v>
      </c>
      <c r="AA13" s="50" t="s">
        <v>504</v>
      </c>
      <c r="AB13" s="50" t="s">
        <v>505</v>
      </c>
      <c r="AC13" s="50" t="s">
        <v>506</v>
      </c>
      <c r="AD13" s="50" t="s">
        <v>507</v>
      </c>
      <c r="AE13" s="50" t="s">
        <v>508</v>
      </c>
      <c r="AF13" s="50" t="s">
        <v>875</v>
      </c>
      <c r="AG13" s="50" t="s">
        <v>509</v>
      </c>
      <c r="AH13" s="50" t="s">
        <v>510</v>
      </c>
      <c r="AI13" s="50" t="s">
        <v>877</v>
      </c>
      <c r="AJ13" s="50" t="s">
        <v>215</v>
      </c>
      <c r="AK13" s="50" t="s">
        <v>878</v>
      </c>
      <c r="AL13" s="50" t="s">
        <v>511</v>
      </c>
      <c r="AM13" s="50" t="s">
        <v>512</v>
      </c>
      <c r="AN13" s="50" t="s">
        <v>513</v>
      </c>
      <c r="AO13" s="50" t="s">
        <v>514</v>
      </c>
      <c r="AP13" s="50" t="s">
        <v>243</v>
      </c>
      <c r="AQ13" s="50" t="s">
        <v>688</v>
      </c>
      <c r="AR13" s="50" t="s">
        <v>244</v>
      </c>
      <c r="AS13" s="50" t="s">
        <v>880</v>
      </c>
      <c r="AT13" s="50" t="s">
        <v>881</v>
      </c>
      <c r="AU13" s="50" t="s">
        <v>87</v>
      </c>
      <c r="AV13" s="50" t="s">
        <v>517</v>
      </c>
      <c r="AW13" s="50" t="s">
        <v>518</v>
      </c>
      <c r="AX13" s="50" t="s">
        <v>519</v>
      </c>
      <c r="AY13" s="50" t="s">
        <v>520</v>
      </c>
      <c r="AZ13" s="50" t="s">
        <v>882</v>
      </c>
      <c r="BA13" s="50" t="s">
        <v>193</v>
      </c>
      <c r="BB13" s="50" t="s">
        <v>883</v>
      </c>
      <c r="BC13" s="50" t="s">
        <v>522</v>
      </c>
      <c r="BD13" s="50" t="s">
        <v>884</v>
      </c>
      <c r="BE13" s="50" t="s">
        <v>84</v>
      </c>
      <c r="BF13" s="50" t="s">
        <v>523</v>
      </c>
      <c r="BG13" s="50" t="s">
        <v>205</v>
      </c>
      <c r="BH13" s="50" t="s">
        <v>886</v>
      </c>
      <c r="BI13" s="50" t="s">
        <v>887</v>
      </c>
      <c r="BJ13" s="50" t="s">
        <v>888</v>
      </c>
      <c r="BK13" s="50" t="s">
        <v>353</v>
      </c>
      <c r="BL13" s="50" t="s">
        <v>515</v>
      </c>
      <c r="BM13" s="50" t="s">
        <v>516</v>
      </c>
      <c r="BN13" s="50" t="s">
        <v>348</v>
      </c>
      <c r="BO13" s="50" t="s">
        <v>68</v>
      </c>
      <c r="BP13" s="50" t="s">
        <v>889</v>
      </c>
      <c r="BQ13" s="50" t="s">
        <v>69</v>
      </c>
      <c r="BR13" s="50" t="s">
        <v>890</v>
      </c>
      <c r="BS13" s="50" t="s">
        <v>891</v>
      </c>
      <c r="BT13" s="50" t="s">
        <v>524</v>
      </c>
      <c r="BU13" s="50" t="s">
        <v>525</v>
      </c>
      <c r="BV13" s="50" t="s">
        <v>526</v>
      </c>
      <c r="BW13" s="50" t="s">
        <v>893</v>
      </c>
      <c r="BX13" s="50" t="s">
        <v>894</v>
      </c>
      <c r="BY13" s="50" t="s">
        <v>895</v>
      </c>
      <c r="BZ13" s="50" t="s">
        <v>219</v>
      </c>
      <c r="CA13" s="50" t="s">
        <v>220</v>
      </c>
      <c r="CB13" s="50" t="s">
        <v>540</v>
      </c>
      <c r="CC13" s="50" t="s">
        <v>897</v>
      </c>
      <c r="CD13" s="50" t="s">
        <v>898</v>
      </c>
      <c r="CE13" s="50" t="s">
        <v>899</v>
      </c>
      <c r="CF13" s="50" t="s">
        <v>900</v>
      </c>
      <c r="CG13" s="50" t="s">
        <v>901</v>
      </c>
      <c r="CH13" s="50" t="s">
        <v>902</v>
      </c>
      <c r="CI13" s="50" t="s">
        <v>541</v>
      </c>
      <c r="CJ13" s="50" t="s">
        <v>542</v>
      </c>
      <c r="CK13" s="50" t="s">
        <v>543</v>
      </c>
      <c r="CL13" s="50" t="s">
        <v>544</v>
      </c>
      <c r="CM13" s="50" t="s">
        <v>545</v>
      </c>
      <c r="CN13" s="50" t="s">
        <v>903</v>
      </c>
      <c r="CO13" s="50" t="s">
        <v>904</v>
      </c>
      <c r="CP13" s="50" t="s">
        <v>905</v>
      </c>
      <c r="CQ13" s="50" t="s">
        <v>906</v>
      </c>
      <c r="CR13" s="50" t="s">
        <v>232</v>
      </c>
      <c r="CS13" s="50" t="s">
        <v>907</v>
      </c>
      <c r="CT13" s="50" t="s">
        <v>233</v>
      </c>
      <c r="CU13" s="50" t="s">
        <v>556</v>
      </c>
      <c r="CV13" s="50" t="s">
        <v>557</v>
      </c>
      <c r="CW13" s="50" t="s">
        <v>558</v>
      </c>
      <c r="CX13" s="50" t="s">
        <v>550</v>
      </c>
      <c r="CY13" s="50" t="s">
        <v>551</v>
      </c>
      <c r="CZ13" s="50" t="s">
        <v>552</v>
      </c>
      <c r="DA13" s="50" t="s">
        <v>553</v>
      </c>
      <c r="DB13" s="50" t="s">
        <v>554</v>
      </c>
      <c r="DC13" s="50" t="s">
        <v>555</v>
      </c>
      <c r="DD13" s="50" t="s">
        <v>559</v>
      </c>
      <c r="DE13" s="50" t="s">
        <v>909</v>
      </c>
      <c r="DF13" s="50" t="s">
        <v>910</v>
      </c>
      <c r="DG13" s="50" t="s">
        <v>563</v>
      </c>
      <c r="DH13" s="50" t="s">
        <v>564</v>
      </c>
      <c r="DI13" s="50" t="s">
        <v>912</v>
      </c>
      <c r="DJ13" s="50" t="s">
        <v>913</v>
      </c>
      <c r="DK13" s="50" t="s">
        <v>560</v>
      </c>
      <c r="DL13" s="50" t="s">
        <v>914</v>
      </c>
      <c r="DM13" s="50" t="s">
        <v>561</v>
      </c>
      <c r="DN13" s="50" t="s">
        <v>916</v>
      </c>
      <c r="DO13" s="50" t="s">
        <v>917</v>
      </c>
      <c r="DP13" s="50" t="s">
        <v>562</v>
      </c>
      <c r="DQ13" s="50" t="s">
        <v>918</v>
      </c>
      <c r="DR13" s="50" t="s">
        <v>919</v>
      </c>
      <c r="DS13" s="50" t="s">
        <v>920</v>
      </c>
      <c r="DT13" s="50" t="s">
        <v>921</v>
      </c>
      <c r="DU13" s="50" t="s">
        <v>922</v>
      </c>
      <c r="DV13" s="50" t="s">
        <v>924</v>
      </c>
      <c r="DW13" s="50" t="s">
        <v>925</v>
      </c>
      <c r="DX13" s="50" t="s">
        <v>976</v>
      </c>
      <c r="DY13" s="50" t="s">
        <v>926</v>
      </c>
      <c r="DZ13" s="50" t="s">
        <v>977</v>
      </c>
      <c r="EA13" s="50" t="s">
        <v>927</v>
      </c>
      <c r="EB13" s="50" t="s">
        <v>565</v>
      </c>
      <c r="EC13" s="50" t="s">
        <v>566</v>
      </c>
      <c r="ED13" s="50" t="s">
        <v>928</v>
      </c>
      <c r="EE13" s="50" t="s">
        <v>403</v>
      </c>
      <c r="EF13" s="50" t="s">
        <v>567</v>
      </c>
      <c r="EG13" s="50" t="s">
        <v>929</v>
      </c>
      <c r="EH13" s="50" t="s">
        <v>568</v>
      </c>
      <c r="EI13" s="50" t="s">
        <v>569</v>
      </c>
      <c r="EJ13" s="50" t="s">
        <v>930</v>
      </c>
      <c r="EK13" s="50" t="s">
        <v>931</v>
      </c>
      <c r="EL13" s="50" t="s">
        <v>932</v>
      </c>
      <c r="EM13" s="50" t="s">
        <v>933</v>
      </c>
      <c r="EN13" s="50" t="s">
        <v>570</v>
      </c>
      <c r="EO13" s="50" t="s">
        <v>571</v>
      </c>
      <c r="EP13" s="50" t="s">
        <v>935</v>
      </c>
      <c r="EQ13" s="50" t="s">
        <v>572</v>
      </c>
      <c r="ER13" s="50" t="s">
        <v>573</v>
      </c>
      <c r="ES13" s="50" t="s">
        <v>936</v>
      </c>
      <c r="ET13" s="50" t="s">
        <v>937</v>
      </c>
      <c r="EU13" s="50" t="s">
        <v>938</v>
      </c>
      <c r="EV13" s="50" t="s">
        <v>939</v>
      </c>
      <c r="EW13" s="50" t="s">
        <v>941</v>
      </c>
      <c r="EX13" s="50" t="s">
        <v>942</v>
      </c>
      <c r="EY13" s="50" t="s">
        <v>943</v>
      </c>
      <c r="EZ13" s="50" t="s">
        <v>243</v>
      </c>
      <c r="FA13" s="50" t="s">
        <v>251</v>
      </c>
      <c r="FB13" s="50" t="s">
        <v>244</v>
      </c>
      <c r="FC13" s="50" t="s">
        <v>577</v>
      </c>
      <c r="FD13" s="50" t="s">
        <v>578</v>
      </c>
      <c r="FE13" s="50" t="s">
        <v>944</v>
      </c>
      <c r="FF13" s="50" t="s">
        <v>574</v>
      </c>
      <c r="FG13" s="50" t="s">
        <v>575</v>
      </c>
      <c r="FH13" s="50" t="s">
        <v>576</v>
      </c>
      <c r="FI13" s="50" t="s">
        <v>946</v>
      </c>
      <c r="FJ13" s="50" t="s">
        <v>947</v>
      </c>
      <c r="FK13" s="50" t="s">
        <v>948</v>
      </c>
      <c r="FL13" s="50" t="s">
        <v>579</v>
      </c>
      <c r="FM13" s="50" t="s">
        <v>580</v>
      </c>
      <c r="FN13" s="50" t="s">
        <v>581</v>
      </c>
      <c r="FO13" s="50" t="s">
        <v>950</v>
      </c>
      <c r="FP13" s="50" t="s">
        <v>951</v>
      </c>
      <c r="FQ13" s="50" t="s">
        <v>952</v>
      </c>
      <c r="FR13" s="50"/>
      <c r="FS13" s="50" t="s">
        <v>582</v>
      </c>
      <c r="FT13" s="50" t="s">
        <v>583</v>
      </c>
      <c r="FU13" s="50" t="s">
        <v>584</v>
      </c>
      <c r="FV13" s="50" t="s">
        <v>364</v>
      </c>
      <c r="FW13" s="50" t="s">
        <v>585</v>
      </c>
      <c r="FX13" s="50" t="s">
        <v>586</v>
      </c>
      <c r="FY13" s="50" t="s">
        <v>953</v>
      </c>
      <c r="FZ13" s="50" t="s">
        <v>954</v>
      </c>
      <c r="GA13" s="50" t="s">
        <v>607</v>
      </c>
      <c r="GB13" s="50" t="s">
        <v>608</v>
      </c>
      <c r="GC13" s="50" t="s">
        <v>609</v>
      </c>
      <c r="GD13" s="50" t="s">
        <v>956</v>
      </c>
      <c r="GE13" s="50" t="s">
        <v>957</v>
      </c>
      <c r="GF13" s="50" t="s">
        <v>958</v>
      </c>
      <c r="GG13" s="50" t="s">
        <v>612</v>
      </c>
      <c r="GH13" s="50" t="s">
        <v>959</v>
      </c>
      <c r="GI13" s="50" t="s">
        <v>960</v>
      </c>
      <c r="GJ13" s="50" t="s">
        <v>962</v>
      </c>
      <c r="GK13" s="50" t="s">
        <v>963</v>
      </c>
      <c r="GL13" s="50" t="s">
        <v>964</v>
      </c>
      <c r="GM13" s="50" t="s">
        <v>613</v>
      </c>
      <c r="GN13" s="50" t="s">
        <v>614</v>
      </c>
      <c r="GO13" s="50" t="s">
        <v>615</v>
      </c>
      <c r="GP13" s="50" t="s">
        <v>966</v>
      </c>
      <c r="GQ13" s="50" t="s">
        <v>967</v>
      </c>
      <c r="GR13" s="50" t="s">
        <v>968</v>
      </c>
    </row>
    <row r="14" spans="1:254" ht="31.5" x14ac:dyDescent="0.25">
      <c r="A14" s="16">
        <v>1</v>
      </c>
      <c r="B14" s="13" t="s">
        <v>1032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31.5" x14ac:dyDescent="0.25">
      <c r="A15" s="2">
        <v>2</v>
      </c>
      <c r="B15" s="1" t="s">
        <v>1033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>
        <v>1</v>
      </c>
      <c r="Y15" s="4"/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/>
      <c r="CS15" s="4">
        <v>1</v>
      </c>
      <c r="CT15" s="4"/>
      <c r="CU15" s="4">
        <v>1</v>
      </c>
      <c r="CV15" s="4"/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3</v>
      </c>
      <c r="B16" s="1" t="s">
        <v>986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4</v>
      </c>
      <c r="B17" s="1" t="s">
        <v>1034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5</v>
      </c>
      <c r="B18" s="1" t="s">
        <v>1035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>
        <v>1</v>
      </c>
      <c r="Y18" s="4"/>
      <c r="Z18" s="4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4"/>
      <c r="AV18" s="4">
        <v>1</v>
      </c>
      <c r="AW18" s="4"/>
      <c r="AX18" s="4"/>
      <c r="AY18" s="4"/>
      <c r="AZ18" s="4">
        <v>1</v>
      </c>
      <c r="BA18" s="4"/>
      <c r="BB18" s="4">
        <v>1</v>
      </c>
      <c r="BC18" s="4"/>
      <c r="BD18" s="4"/>
      <c r="BE18" s="4"/>
      <c r="BF18" s="4">
        <v>1</v>
      </c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/>
      <c r="FM18" s="4">
        <v>1</v>
      </c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31.5" x14ac:dyDescent="0.25">
      <c r="A19" s="2">
        <v>6</v>
      </c>
      <c r="B19" s="1" t="s">
        <v>1036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31.5" x14ac:dyDescent="0.25">
      <c r="A20" s="2">
        <v>7</v>
      </c>
      <c r="B20" s="1" t="s">
        <v>1037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x14ac:dyDescent="0.25">
      <c r="A21" s="3">
        <v>8</v>
      </c>
      <c r="B21" s="24" t="s">
        <v>1038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>
        <v>1</v>
      </c>
      <c r="W21" s="4"/>
      <c r="X21" s="4">
        <v>1</v>
      </c>
      <c r="Y21" s="4"/>
      <c r="Z21" s="4"/>
      <c r="AA21" s="4">
        <v>1</v>
      </c>
      <c r="AB21" s="4"/>
      <c r="AC21" s="4"/>
      <c r="AD21" s="4"/>
      <c r="AE21" s="4">
        <v>1</v>
      </c>
      <c r="AF21" s="4"/>
      <c r="AG21" s="4">
        <v>1</v>
      </c>
      <c r="AH21" s="4"/>
      <c r="AI21" s="4"/>
      <c r="AJ21" s="4">
        <v>1</v>
      </c>
      <c r="AK21" s="4"/>
      <c r="AL21" s="4"/>
      <c r="AM21" s="4"/>
      <c r="AN21" s="4">
        <v>1</v>
      </c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/>
      <c r="BF21" s="4">
        <v>1</v>
      </c>
      <c r="BG21" s="4"/>
      <c r="BH21" s="4">
        <v>1</v>
      </c>
      <c r="BI21" s="4"/>
      <c r="BJ21" s="4"/>
      <c r="BK21" s="4"/>
      <c r="BL21" s="4">
        <v>1</v>
      </c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/>
      <c r="CV21" s="4">
        <v>1</v>
      </c>
      <c r="CW21" s="4"/>
      <c r="CX21" s="4"/>
      <c r="CY21" s="4">
        <v>1</v>
      </c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/>
      <c r="GH21" s="4">
        <v>1</v>
      </c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</row>
    <row r="22" spans="1:254" x14ac:dyDescent="0.25">
      <c r="A22" s="3">
        <v>9</v>
      </c>
      <c r="B22" s="24" t="s">
        <v>1039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</row>
    <row r="23" spans="1:254" ht="30" x14ac:dyDescent="0.25">
      <c r="A23" s="3">
        <v>10</v>
      </c>
      <c r="B23" s="102" t="s">
        <v>1040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5.75" x14ac:dyDescent="0.25">
      <c r="A24" s="3">
        <v>11</v>
      </c>
      <c r="B24" s="24" t="s">
        <v>1041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>
        <v>1</v>
      </c>
      <c r="BO24" s="4"/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</row>
    <row r="25" spans="1:254" ht="15.75" x14ac:dyDescent="0.25">
      <c r="A25" s="3">
        <v>12</v>
      </c>
      <c r="B25" s="24" t="s">
        <v>1042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/>
      <c r="CV25" s="4">
        <v>1</v>
      </c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>
        <v>1</v>
      </c>
      <c r="EC25" s="4"/>
      <c r="ED25" s="4"/>
      <c r="EE25" s="4"/>
      <c r="EF25" s="4">
        <v>1</v>
      </c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3">
        <v>13</v>
      </c>
      <c r="B26" s="24" t="s">
        <v>1043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30" x14ac:dyDescent="0.25">
      <c r="A27" s="3">
        <v>14</v>
      </c>
      <c r="B27" s="102" t="s">
        <v>1044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3">
        <v>15</v>
      </c>
      <c r="B28" s="24" t="s">
        <v>1045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x14ac:dyDescent="0.25">
      <c r="A29" s="76" t="s">
        <v>277</v>
      </c>
      <c r="B29" s="77"/>
      <c r="C29" s="3">
        <f>SUM(C14:C28)</f>
        <v>15</v>
      </c>
      <c r="D29" s="3">
        <f>SUM(D14:D28)</f>
        <v>0</v>
      </c>
      <c r="E29" s="3">
        <f>SUM(E14:E28)</f>
        <v>0</v>
      </c>
      <c r="F29" s="3">
        <f>SUM(F14:F28)</f>
        <v>15</v>
      </c>
      <c r="G29" s="3">
        <f>SUM(G14:G28)</f>
        <v>0</v>
      </c>
      <c r="H29" s="3">
        <f>SUM(H14:H28)</f>
        <v>0</v>
      </c>
      <c r="I29" s="3">
        <f>SUM(I14:I28)</f>
        <v>15</v>
      </c>
      <c r="J29" s="3">
        <f>SUM(J14:J28)</f>
        <v>0</v>
      </c>
      <c r="K29" s="3">
        <f>SUM(K14:K28)</f>
        <v>0</v>
      </c>
      <c r="L29" s="3">
        <f>SUM(L14:L28)</f>
        <v>15</v>
      </c>
      <c r="M29" s="3">
        <f>SUM(M14:M28)</f>
        <v>0</v>
      </c>
      <c r="N29" s="3">
        <f>SUM(N14:N28)</f>
        <v>0</v>
      </c>
      <c r="O29" s="3">
        <f>SUM(O14:O28)</f>
        <v>15</v>
      </c>
      <c r="P29" s="3">
        <f>SUM(P14:P28)</f>
        <v>0</v>
      </c>
      <c r="Q29" s="3">
        <f>SUM(Q14:Q28)</f>
        <v>0</v>
      </c>
      <c r="R29" s="3">
        <f>SUM(R14:R28)</f>
        <v>15</v>
      </c>
      <c r="S29" s="3">
        <f>SUM(S14:S28)</f>
        <v>0</v>
      </c>
      <c r="T29" s="3">
        <f>SUM(T14:T28)</f>
        <v>0</v>
      </c>
      <c r="U29" s="3">
        <f>SUM(U14:U28)</f>
        <v>10</v>
      </c>
      <c r="V29" s="3">
        <f>SUM(V14:V28)</f>
        <v>5</v>
      </c>
      <c r="W29" s="3">
        <f>SUM(W14:W28)</f>
        <v>0</v>
      </c>
      <c r="X29" s="3">
        <f>SUM(X14:X28)</f>
        <v>13</v>
      </c>
      <c r="Y29" s="3">
        <f>SUM(Y14:Y28)</f>
        <v>2</v>
      </c>
      <c r="Z29" s="3">
        <f>SUM(Z14:Z28)</f>
        <v>0</v>
      </c>
      <c r="AA29" s="3">
        <f>SUM(AA14:AA28)</f>
        <v>13</v>
      </c>
      <c r="AB29" s="3">
        <f>SUM(AB14:AB28)</f>
        <v>2</v>
      </c>
      <c r="AC29" s="3">
        <f>SUM(AC14:AC28)</f>
        <v>0</v>
      </c>
      <c r="AD29" s="3">
        <f>SUM(AD14:AD28)</f>
        <v>10</v>
      </c>
      <c r="AE29" s="3">
        <f>SUM(AE14:AE28)</f>
        <v>5</v>
      </c>
      <c r="AF29" s="3">
        <f>SUM(AF14:AF28)</f>
        <v>0</v>
      </c>
      <c r="AG29" s="3">
        <f>SUM(AG14:AG28)</f>
        <v>12</v>
      </c>
      <c r="AH29" s="3">
        <f>SUM(AH14:AH28)</f>
        <v>3</v>
      </c>
      <c r="AI29" s="3">
        <f>SUM(AI14:AI28)</f>
        <v>0</v>
      </c>
      <c r="AJ29" s="3">
        <f>SUM(AJ14:AJ28)</f>
        <v>13</v>
      </c>
      <c r="AK29" s="3">
        <f>SUM(AK14:AK28)</f>
        <v>2</v>
      </c>
      <c r="AL29" s="3">
        <f>SUM(AL14:AL28)</f>
        <v>0</v>
      </c>
      <c r="AM29" s="3">
        <f>SUM(AM14:AM28)</f>
        <v>12</v>
      </c>
      <c r="AN29" s="3">
        <f>SUM(AN14:AN28)</f>
        <v>3</v>
      </c>
      <c r="AO29" s="3">
        <f>SUM(AO14:AO28)</f>
        <v>0</v>
      </c>
      <c r="AP29" s="3">
        <f>SUM(AP14:AP28)</f>
        <v>13</v>
      </c>
      <c r="AQ29" s="3">
        <f>SUM(AQ14:AQ28)</f>
        <v>2</v>
      </c>
      <c r="AR29" s="3">
        <f>SUM(AR14:AR28)</f>
        <v>0</v>
      </c>
      <c r="AS29" s="3">
        <f>SUM(AS14:AS28)</f>
        <v>13</v>
      </c>
      <c r="AT29" s="3">
        <f>SUM(AT14:AT28)</f>
        <v>2</v>
      </c>
      <c r="AU29" s="3">
        <f>SUM(AU14:AU28)</f>
        <v>0</v>
      </c>
      <c r="AV29" s="3">
        <f>SUM(AV14:AV28)</f>
        <v>13</v>
      </c>
      <c r="AW29" s="3">
        <f>SUM(AW14:AW28)</f>
        <v>2</v>
      </c>
      <c r="AX29" s="3">
        <f>SUM(AX14:AX28)</f>
        <v>0</v>
      </c>
      <c r="AY29" s="3">
        <f>SUM(AY14:AY28)</f>
        <v>12</v>
      </c>
      <c r="AZ29" s="3">
        <f>SUM(AZ14:AZ28)</f>
        <v>3</v>
      </c>
      <c r="BA29" s="3">
        <f>SUM(BA14:BA28)</f>
        <v>0</v>
      </c>
      <c r="BB29" s="3">
        <f>SUM(BB14:BB28)</f>
        <v>13</v>
      </c>
      <c r="BC29" s="3">
        <f>SUM(BC14:BC28)</f>
        <v>2</v>
      </c>
      <c r="BD29" s="3">
        <f>SUM(BD14:BD28)</f>
        <v>0</v>
      </c>
      <c r="BE29" s="3">
        <f>SUM(BE14:BE28)</f>
        <v>11</v>
      </c>
      <c r="BF29" s="3">
        <f>SUM(BF14:BF28)</f>
        <v>4</v>
      </c>
      <c r="BG29" s="3">
        <f>SUM(BG14:BG28)</f>
        <v>0</v>
      </c>
      <c r="BH29" s="3">
        <f>SUM(BH14:BH28)</f>
        <v>13</v>
      </c>
      <c r="BI29" s="3">
        <f>SUM(BI14:BI28)</f>
        <v>2</v>
      </c>
      <c r="BJ29" s="3">
        <f>SUM(BJ14:BJ28)</f>
        <v>0</v>
      </c>
      <c r="BK29" s="3">
        <f>SUM(BK14:BK28)</f>
        <v>12</v>
      </c>
      <c r="BL29" s="3">
        <f>SUM(BL14:BL28)</f>
        <v>3</v>
      </c>
      <c r="BM29" s="3">
        <f>SUM(BM14:BM28)</f>
        <v>0</v>
      </c>
      <c r="BN29" s="3">
        <f>SUM(BN14:BN28)</f>
        <v>13</v>
      </c>
      <c r="BO29" s="3">
        <f>SUM(BO14:BO28)</f>
        <v>2</v>
      </c>
      <c r="BP29" s="3">
        <f>SUM(BP14:BP28)</f>
        <v>0</v>
      </c>
      <c r="BQ29" s="3">
        <f>SUM(BQ14:BQ28)</f>
        <v>13</v>
      </c>
      <c r="BR29" s="3">
        <f>SUM(BR14:BR28)</f>
        <v>2</v>
      </c>
      <c r="BS29" s="3">
        <f>SUM(BS14:BS28)</f>
        <v>0</v>
      </c>
      <c r="BT29" s="3">
        <f>SUM(BT14:BT28)</f>
        <v>13</v>
      </c>
      <c r="BU29" s="3">
        <f>SUM(BU14:BU28)</f>
        <v>2</v>
      </c>
      <c r="BV29" s="3">
        <f>SUM(BV14:BV28)</f>
        <v>0</v>
      </c>
      <c r="BW29" s="3">
        <f>SUM(BW14:BW28)</f>
        <v>13</v>
      </c>
      <c r="BX29" s="3">
        <f>SUM(BX14:BX28)</f>
        <v>2</v>
      </c>
      <c r="BY29" s="3">
        <f>SUM(BY14:BY28)</f>
        <v>0</v>
      </c>
      <c r="BZ29" s="3">
        <f>SUM(BZ14:BZ28)</f>
        <v>13</v>
      </c>
      <c r="CA29" s="3">
        <f>SUM(CA14:CA28)</f>
        <v>2</v>
      </c>
      <c r="CB29" s="3">
        <f>SUM(CB14:CB28)</f>
        <v>0</v>
      </c>
      <c r="CC29" s="3">
        <f>SUM(CC14:CC28)</f>
        <v>13</v>
      </c>
      <c r="CD29" s="3">
        <f>SUM(CD14:CD28)</f>
        <v>2</v>
      </c>
      <c r="CE29" s="3">
        <f>SUM(CE14:CE28)</f>
        <v>0</v>
      </c>
      <c r="CF29" s="3">
        <f>SUM(CF14:CF28)</f>
        <v>12</v>
      </c>
      <c r="CG29" s="3">
        <f>SUM(CG14:CG28)</f>
        <v>3</v>
      </c>
      <c r="CH29" s="3">
        <f>SUM(CH14:CH28)</f>
        <v>0</v>
      </c>
      <c r="CI29" s="3">
        <f>SUM(CI14:CI28)</f>
        <v>12</v>
      </c>
      <c r="CJ29" s="3">
        <f>SUM(CJ14:CJ28)</f>
        <v>3</v>
      </c>
      <c r="CK29" s="3">
        <f>SUM(CK14:CK28)</f>
        <v>0</v>
      </c>
      <c r="CL29" s="3">
        <f>SUM(CL14:CL28)</f>
        <v>13</v>
      </c>
      <c r="CM29" s="3">
        <f>SUM(CM14:CM28)</f>
        <v>2</v>
      </c>
      <c r="CN29" s="3">
        <f>SUM(CN14:CN28)</f>
        <v>0</v>
      </c>
      <c r="CO29" s="3">
        <f>SUM(CO14:CO28)</f>
        <v>13</v>
      </c>
      <c r="CP29" s="3">
        <f>SUM(CP14:CP28)</f>
        <v>2</v>
      </c>
      <c r="CQ29" s="3">
        <f>SUM(CQ14:CQ28)</f>
        <v>0</v>
      </c>
      <c r="CR29" s="3">
        <f>SUM(CR14:CR28)</f>
        <v>12</v>
      </c>
      <c r="CS29" s="3">
        <f>SUM(CS14:CS28)</f>
        <v>3</v>
      </c>
      <c r="CT29" s="3">
        <f>SUM(CT14:CT28)</f>
        <v>0</v>
      </c>
      <c r="CU29" s="3">
        <f>SUM(CU14:CU28)</f>
        <v>11</v>
      </c>
      <c r="CV29" s="3">
        <f>SUM(CV14:CV28)</f>
        <v>4</v>
      </c>
      <c r="CW29" s="3">
        <f>SUM(CW14:CW28)</f>
        <v>0</v>
      </c>
      <c r="CX29" s="3">
        <f>SUM(CX14:CX28)</f>
        <v>10</v>
      </c>
      <c r="CY29" s="3">
        <f>SUM(CY14:CY28)</f>
        <v>5</v>
      </c>
      <c r="CZ29" s="3">
        <f>SUM(CZ14:CZ28)</f>
        <v>0</v>
      </c>
      <c r="DA29" s="3">
        <f>SUM(DA14:DA28)</f>
        <v>13</v>
      </c>
      <c r="DB29" s="3">
        <f>SUM(DB14:DB28)</f>
        <v>2</v>
      </c>
      <c r="DC29" s="3">
        <f>SUM(DC14:DC28)</f>
        <v>0</v>
      </c>
      <c r="DD29" s="3">
        <f>SUM(DD14:DD28)</f>
        <v>13</v>
      </c>
      <c r="DE29" s="3">
        <f>SUM(DE14:DE28)</f>
        <v>2</v>
      </c>
      <c r="DF29" s="3">
        <f>SUM(DF14:DF28)</f>
        <v>0</v>
      </c>
      <c r="DG29" s="3">
        <f>SUM(DG14:DG28)</f>
        <v>13</v>
      </c>
      <c r="DH29" s="3">
        <f>SUM(DH14:DH28)</f>
        <v>2</v>
      </c>
      <c r="DI29" s="3">
        <f>SUM(DI14:DI28)</f>
        <v>0</v>
      </c>
      <c r="DJ29" s="3">
        <f>SUM(DJ14:DJ28)</f>
        <v>12</v>
      </c>
      <c r="DK29" s="3">
        <f>SUM(DK14:DK28)</f>
        <v>3</v>
      </c>
      <c r="DL29" s="3">
        <f>SUM(DL14:DL28)</f>
        <v>0</v>
      </c>
      <c r="DM29" s="3">
        <f>SUM(DM14:DM28)</f>
        <v>10</v>
      </c>
      <c r="DN29" s="3">
        <f>SUM(DN14:DN28)</f>
        <v>5</v>
      </c>
      <c r="DO29" s="3">
        <f>SUM(DO14:DO28)</f>
        <v>0</v>
      </c>
      <c r="DP29" s="3">
        <f>SUM(DP14:DP28)</f>
        <v>12</v>
      </c>
      <c r="DQ29" s="3">
        <f>SUM(DQ14:DQ28)</f>
        <v>3</v>
      </c>
      <c r="DR29" s="3">
        <f>SUM(DR14:DR28)</f>
        <v>0</v>
      </c>
      <c r="DS29" s="3">
        <f>SUM(DS14:DS28)</f>
        <v>13</v>
      </c>
      <c r="DT29" s="3">
        <f>SUM(DT14:DT28)</f>
        <v>2</v>
      </c>
      <c r="DU29" s="3">
        <f>SUM(DU14:DU28)</f>
        <v>0</v>
      </c>
      <c r="DV29" s="3">
        <f>SUM(DV14:DV28)</f>
        <v>13</v>
      </c>
      <c r="DW29" s="3">
        <f>SUM(DW14:DW28)</f>
        <v>2</v>
      </c>
      <c r="DX29" s="3">
        <f>SUM(DX14:DX28)</f>
        <v>0</v>
      </c>
      <c r="DY29" s="3">
        <f>SUM(DY14:DY28)</f>
        <v>12</v>
      </c>
      <c r="DZ29" s="3">
        <f>SUM(DZ14:DZ28)</f>
        <v>3</v>
      </c>
      <c r="EA29" s="3">
        <f>SUM(EA14:EA28)</f>
        <v>0</v>
      </c>
      <c r="EB29" s="3">
        <f>SUM(EB14:EB28)</f>
        <v>13</v>
      </c>
      <c r="EC29" s="3">
        <f>SUM(EC14:EC28)</f>
        <v>2</v>
      </c>
      <c r="ED29" s="3">
        <f>SUM(ED14:ED28)</f>
        <v>0</v>
      </c>
      <c r="EE29" s="3">
        <f>SUM(EE14:EE28)</f>
        <v>11</v>
      </c>
      <c r="EF29" s="3">
        <f>SUM(EF14:EF28)</f>
        <v>4</v>
      </c>
      <c r="EG29" s="3">
        <f>SUM(EG14:EG28)</f>
        <v>0</v>
      </c>
      <c r="EH29" s="3">
        <f>SUM(EH14:EH28)</f>
        <v>11</v>
      </c>
      <c r="EI29" s="3">
        <f>SUM(EI14:EI28)</f>
        <v>4</v>
      </c>
      <c r="EJ29" s="3">
        <f>SUM(EJ14:EJ28)</f>
        <v>0</v>
      </c>
      <c r="EK29" s="3">
        <f>SUM(EK14:EK28)</f>
        <v>13</v>
      </c>
      <c r="EL29" s="3">
        <f>SUM(EL14:EL28)</f>
        <v>2</v>
      </c>
      <c r="EM29" s="3">
        <f>SUM(EM14:EM28)</f>
        <v>0</v>
      </c>
      <c r="EN29" s="3">
        <f>SUM(EN14:EN28)</f>
        <v>13</v>
      </c>
      <c r="EO29" s="3">
        <f>SUM(EO14:EO28)</f>
        <v>2</v>
      </c>
      <c r="EP29" s="3">
        <f>SUM(EP14:EP28)</f>
        <v>0</v>
      </c>
      <c r="EQ29" s="3">
        <f>SUM(EQ14:EQ28)</f>
        <v>12</v>
      </c>
      <c r="ER29" s="3">
        <f>SUM(ER14:ER28)</f>
        <v>3</v>
      </c>
      <c r="ES29" s="3">
        <f>SUM(ES14:ES28)</f>
        <v>0</v>
      </c>
      <c r="ET29" s="3">
        <f>SUM(ET14:ET28)</f>
        <v>12</v>
      </c>
      <c r="EU29" s="3">
        <f>SUM(EU14:EU28)</f>
        <v>3</v>
      </c>
      <c r="EV29" s="3">
        <f>SUM(EV14:EV28)</f>
        <v>0</v>
      </c>
      <c r="EW29" s="3">
        <f>SUM(EW14:EW28)</f>
        <v>12</v>
      </c>
      <c r="EX29" s="3">
        <f>SUM(EX14:EX28)</f>
        <v>3</v>
      </c>
      <c r="EY29" s="3">
        <f>SUM(EY14:EY28)</f>
        <v>0</v>
      </c>
      <c r="EZ29" s="3">
        <f>SUM(EZ14:EZ28)</f>
        <v>10</v>
      </c>
      <c r="FA29" s="3">
        <f>SUM(FA14:FA28)</f>
        <v>5</v>
      </c>
      <c r="FB29" s="3">
        <f>SUM(FB14:FB28)</f>
        <v>0</v>
      </c>
      <c r="FC29" s="3">
        <f>SUM(FC14:FC28)</f>
        <v>11</v>
      </c>
      <c r="FD29" s="3">
        <f>SUM(FD14:FD28)</f>
        <v>4</v>
      </c>
      <c r="FE29" s="3">
        <f>SUM(FE14:FE28)</f>
        <v>0</v>
      </c>
      <c r="FF29" s="3">
        <f>SUM(FF14:FF28)</f>
        <v>12</v>
      </c>
      <c r="FG29" s="3">
        <f>SUM(FG14:FG28)</f>
        <v>3</v>
      </c>
      <c r="FH29" s="3">
        <f>SUM(FH14:FH28)</f>
        <v>0</v>
      </c>
      <c r="FI29" s="3">
        <f>SUM(FI14:FI28)</f>
        <v>13</v>
      </c>
      <c r="FJ29" s="3">
        <f>SUM(FJ14:FJ28)</f>
        <v>2</v>
      </c>
      <c r="FK29" s="3">
        <f>SUM(FK14:FK28)</f>
        <v>0</v>
      </c>
      <c r="FL29" s="3">
        <f>SUM(FL14:FL28)</f>
        <v>12</v>
      </c>
      <c r="FM29" s="3">
        <f>SUM(FM14:FM28)</f>
        <v>3</v>
      </c>
      <c r="FN29" s="3">
        <f>SUM(FN14:FN28)</f>
        <v>0</v>
      </c>
      <c r="FO29" s="3">
        <f>SUM(FO14:FO28)</f>
        <v>13</v>
      </c>
      <c r="FP29" s="3">
        <f>SUM(FP14:FP28)</f>
        <v>2</v>
      </c>
      <c r="FQ29" s="3">
        <f>SUM(FQ14:FQ28)</f>
        <v>0</v>
      </c>
      <c r="FR29" s="3">
        <f>SUM(FR14:FR28)</f>
        <v>12</v>
      </c>
      <c r="FS29" s="3">
        <f>SUM(FS14:FS28)</f>
        <v>3</v>
      </c>
      <c r="FT29" s="3">
        <f>SUM(FT14:FT28)</f>
        <v>0</v>
      </c>
      <c r="FU29" s="3">
        <f>SUM(FU14:FU28)</f>
        <v>12</v>
      </c>
      <c r="FV29" s="3">
        <f>SUM(FV14:FV28)</f>
        <v>3</v>
      </c>
      <c r="FW29" s="3">
        <f>SUM(FW14:FW28)</f>
        <v>0</v>
      </c>
      <c r="FX29" s="3">
        <f>SUM(FX14:FX28)</f>
        <v>13</v>
      </c>
      <c r="FY29" s="3">
        <f>SUM(FY14:FY28)</f>
        <v>2</v>
      </c>
      <c r="FZ29" s="3">
        <f>SUM(FZ14:FZ28)</f>
        <v>0</v>
      </c>
      <c r="GA29" s="3">
        <f>SUM(GA14:GA28)</f>
        <v>13</v>
      </c>
      <c r="GB29" s="3">
        <f>SUM(GB14:GB28)</f>
        <v>2</v>
      </c>
      <c r="GC29" s="3">
        <f>SUM(GC14:GC28)</f>
        <v>0</v>
      </c>
      <c r="GD29" s="3">
        <f>SUM(GD14:GD28)</f>
        <v>13</v>
      </c>
      <c r="GE29" s="3">
        <f>SUM(GE14:GE28)</f>
        <v>2</v>
      </c>
      <c r="GF29" s="3">
        <f>SUM(GF14:GF28)</f>
        <v>0</v>
      </c>
      <c r="GG29" s="3">
        <f>SUM(GG14:GG28)</f>
        <v>12</v>
      </c>
      <c r="GH29" s="3">
        <f>SUM(GH14:GH28)</f>
        <v>3</v>
      </c>
      <c r="GI29" s="3">
        <f>SUM(GI14:GI28)</f>
        <v>0</v>
      </c>
      <c r="GJ29" s="3">
        <f>SUM(GJ14:GJ28)</f>
        <v>13</v>
      </c>
      <c r="GK29" s="3">
        <f>SUM(GK14:GK28)</f>
        <v>2</v>
      </c>
      <c r="GL29" s="3">
        <f>SUM(GL14:GL28)</f>
        <v>0</v>
      </c>
      <c r="GM29" s="3">
        <f>SUM(GM14:GM28)</f>
        <v>13</v>
      </c>
      <c r="GN29" s="3">
        <f>SUM(GN14:GN28)</f>
        <v>2</v>
      </c>
      <c r="GO29" s="3">
        <f>SUM(GO14:GO28)</f>
        <v>0</v>
      </c>
      <c r="GP29" s="3">
        <f>SUM(GP14:GP28)</f>
        <v>13</v>
      </c>
      <c r="GQ29" s="3">
        <f>SUM(GQ14:GQ28)</f>
        <v>2</v>
      </c>
      <c r="GR29" s="3">
        <f>SUM(GR14:GR28)</f>
        <v>0</v>
      </c>
    </row>
    <row r="30" spans="1:254" ht="37.5" customHeight="1" x14ac:dyDescent="0.25">
      <c r="A30" s="78" t="s">
        <v>643</v>
      </c>
      <c r="B30" s="79"/>
      <c r="C30" s="10">
        <f>C29/15%</f>
        <v>100</v>
      </c>
      <c r="D30" s="10">
        <f t="shared" ref="D30:BO30" si="0">D29/15%</f>
        <v>0</v>
      </c>
      <c r="E30" s="10">
        <f t="shared" si="0"/>
        <v>0</v>
      </c>
      <c r="F30" s="10">
        <f t="shared" si="0"/>
        <v>100</v>
      </c>
      <c r="G30" s="10">
        <f t="shared" si="0"/>
        <v>0</v>
      </c>
      <c r="H30" s="10">
        <f t="shared" si="0"/>
        <v>0</v>
      </c>
      <c r="I30" s="10">
        <f t="shared" si="0"/>
        <v>100</v>
      </c>
      <c r="J30" s="10">
        <f t="shared" si="0"/>
        <v>0</v>
      </c>
      <c r="K30" s="10">
        <f t="shared" si="0"/>
        <v>0</v>
      </c>
      <c r="L30" s="10">
        <f t="shared" si="0"/>
        <v>100</v>
      </c>
      <c r="M30" s="10">
        <f t="shared" si="0"/>
        <v>0</v>
      </c>
      <c r="N30" s="10">
        <f t="shared" si="0"/>
        <v>0</v>
      </c>
      <c r="O30" s="10">
        <f t="shared" si="0"/>
        <v>100</v>
      </c>
      <c r="P30" s="10">
        <f t="shared" si="0"/>
        <v>0</v>
      </c>
      <c r="Q30" s="10">
        <f t="shared" si="0"/>
        <v>0</v>
      </c>
      <c r="R30" s="10">
        <f t="shared" si="0"/>
        <v>100</v>
      </c>
      <c r="S30" s="10">
        <f t="shared" si="0"/>
        <v>0</v>
      </c>
      <c r="T30" s="10">
        <f t="shared" si="0"/>
        <v>0</v>
      </c>
      <c r="U30" s="10">
        <f t="shared" si="0"/>
        <v>66.666666666666671</v>
      </c>
      <c r="V30" s="10">
        <f t="shared" si="0"/>
        <v>33.333333333333336</v>
      </c>
      <c r="W30" s="10">
        <f t="shared" si="0"/>
        <v>0</v>
      </c>
      <c r="X30" s="10">
        <f t="shared" si="0"/>
        <v>86.666666666666671</v>
      </c>
      <c r="Y30" s="10">
        <f t="shared" si="0"/>
        <v>13.333333333333334</v>
      </c>
      <c r="Z30" s="10">
        <f t="shared" si="0"/>
        <v>0</v>
      </c>
      <c r="AA30" s="10">
        <f t="shared" si="0"/>
        <v>86.666666666666671</v>
      </c>
      <c r="AB30" s="10">
        <f t="shared" si="0"/>
        <v>13.333333333333334</v>
      </c>
      <c r="AC30" s="10">
        <f t="shared" si="0"/>
        <v>0</v>
      </c>
      <c r="AD30" s="10">
        <f t="shared" si="0"/>
        <v>66.666666666666671</v>
      </c>
      <c r="AE30" s="10">
        <f t="shared" si="0"/>
        <v>33.333333333333336</v>
      </c>
      <c r="AF30" s="10">
        <f t="shared" si="0"/>
        <v>0</v>
      </c>
      <c r="AG30" s="10">
        <f t="shared" si="0"/>
        <v>80</v>
      </c>
      <c r="AH30" s="10">
        <f t="shared" si="0"/>
        <v>20</v>
      </c>
      <c r="AI30" s="10">
        <f t="shared" si="0"/>
        <v>0</v>
      </c>
      <c r="AJ30" s="10">
        <f t="shared" si="0"/>
        <v>86.666666666666671</v>
      </c>
      <c r="AK30" s="10">
        <f t="shared" si="0"/>
        <v>13.333333333333334</v>
      </c>
      <c r="AL30" s="10">
        <f t="shared" si="0"/>
        <v>0</v>
      </c>
      <c r="AM30" s="10">
        <f t="shared" si="0"/>
        <v>80</v>
      </c>
      <c r="AN30" s="10">
        <f t="shared" si="0"/>
        <v>20</v>
      </c>
      <c r="AO30" s="10">
        <f t="shared" si="0"/>
        <v>0</v>
      </c>
      <c r="AP30" s="10">
        <f t="shared" si="0"/>
        <v>86.666666666666671</v>
      </c>
      <c r="AQ30" s="10">
        <f t="shared" si="0"/>
        <v>13.333333333333334</v>
      </c>
      <c r="AR30" s="10">
        <f t="shared" si="0"/>
        <v>0</v>
      </c>
      <c r="AS30" s="10">
        <f t="shared" si="0"/>
        <v>86.666666666666671</v>
      </c>
      <c r="AT30" s="10">
        <f t="shared" si="0"/>
        <v>13.333333333333334</v>
      </c>
      <c r="AU30" s="10">
        <f t="shared" si="0"/>
        <v>0</v>
      </c>
      <c r="AV30" s="10">
        <f t="shared" si="0"/>
        <v>86.666666666666671</v>
      </c>
      <c r="AW30" s="10">
        <f t="shared" si="0"/>
        <v>13.333333333333334</v>
      </c>
      <c r="AX30" s="10">
        <f t="shared" si="0"/>
        <v>0</v>
      </c>
      <c r="AY30" s="10">
        <f t="shared" si="0"/>
        <v>80</v>
      </c>
      <c r="AZ30" s="10">
        <f t="shared" si="0"/>
        <v>20</v>
      </c>
      <c r="BA30" s="10">
        <f t="shared" si="0"/>
        <v>0</v>
      </c>
      <c r="BB30" s="10">
        <f t="shared" si="0"/>
        <v>86.666666666666671</v>
      </c>
      <c r="BC30" s="10">
        <f t="shared" si="0"/>
        <v>13.333333333333334</v>
      </c>
      <c r="BD30" s="10">
        <f t="shared" si="0"/>
        <v>0</v>
      </c>
      <c r="BE30" s="10">
        <f t="shared" si="0"/>
        <v>73.333333333333343</v>
      </c>
      <c r="BF30" s="10">
        <f t="shared" si="0"/>
        <v>26.666666666666668</v>
      </c>
      <c r="BG30" s="10">
        <f t="shared" si="0"/>
        <v>0</v>
      </c>
      <c r="BH30" s="10">
        <f t="shared" si="0"/>
        <v>86.666666666666671</v>
      </c>
      <c r="BI30" s="10">
        <f t="shared" si="0"/>
        <v>13.333333333333334</v>
      </c>
      <c r="BJ30" s="10">
        <f t="shared" si="0"/>
        <v>0</v>
      </c>
      <c r="BK30" s="10">
        <f t="shared" si="0"/>
        <v>80</v>
      </c>
      <c r="BL30" s="10">
        <f t="shared" si="0"/>
        <v>20</v>
      </c>
      <c r="BM30" s="10">
        <f t="shared" si="0"/>
        <v>0</v>
      </c>
      <c r="BN30" s="10">
        <f t="shared" si="0"/>
        <v>86.666666666666671</v>
      </c>
      <c r="BO30" s="10">
        <f t="shared" si="0"/>
        <v>13.333333333333334</v>
      </c>
      <c r="BP30" s="10">
        <f t="shared" ref="BP30:EA30" si="1">BP29/15%</f>
        <v>0</v>
      </c>
      <c r="BQ30" s="10">
        <f t="shared" si="1"/>
        <v>86.666666666666671</v>
      </c>
      <c r="BR30" s="10">
        <f t="shared" si="1"/>
        <v>13.333333333333334</v>
      </c>
      <c r="BS30" s="10">
        <f t="shared" si="1"/>
        <v>0</v>
      </c>
      <c r="BT30" s="10">
        <f t="shared" si="1"/>
        <v>86.666666666666671</v>
      </c>
      <c r="BU30" s="10">
        <f t="shared" si="1"/>
        <v>13.333333333333334</v>
      </c>
      <c r="BV30" s="10">
        <f t="shared" si="1"/>
        <v>0</v>
      </c>
      <c r="BW30" s="10">
        <f t="shared" si="1"/>
        <v>86.666666666666671</v>
      </c>
      <c r="BX30" s="10">
        <f t="shared" si="1"/>
        <v>13.333333333333334</v>
      </c>
      <c r="BY30" s="10">
        <f t="shared" si="1"/>
        <v>0</v>
      </c>
      <c r="BZ30" s="10">
        <f t="shared" si="1"/>
        <v>86.666666666666671</v>
      </c>
      <c r="CA30" s="10">
        <f t="shared" si="1"/>
        <v>13.333333333333334</v>
      </c>
      <c r="CB30" s="10">
        <f t="shared" si="1"/>
        <v>0</v>
      </c>
      <c r="CC30" s="10">
        <f t="shared" si="1"/>
        <v>86.666666666666671</v>
      </c>
      <c r="CD30" s="10">
        <f t="shared" si="1"/>
        <v>13.333333333333334</v>
      </c>
      <c r="CE30" s="10">
        <f t="shared" si="1"/>
        <v>0</v>
      </c>
      <c r="CF30" s="10">
        <f t="shared" si="1"/>
        <v>80</v>
      </c>
      <c r="CG30" s="10">
        <f t="shared" si="1"/>
        <v>20</v>
      </c>
      <c r="CH30" s="10">
        <f t="shared" si="1"/>
        <v>0</v>
      </c>
      <c r="CI30" s="10">
        <f t="shared" si="1"/>
        <v>80</v>
      </c>
      <c r="CJ30" s="10">
        <f t="shared" si="1"/>
        <v>20</v>
      </c>
      <c r="CK30" s="10">
        <f t="shared" si="1"/>
        <v>0</v>
      </c>
      <c r="CL30" s="10">
        <f t="shared" si="1"/>
        <v>86.666666666666671</v>
      </c>
      <c r="CM30" s="10">
        <f t="shared" si="1"/>
        <v>13.333333333333334</v>
      </c>
      <c r="CN30" s="10">
        <f t="shared" si="1"/>
        <v>0</v>
      </c>
      <c r="CO30" s="10">
        <f t="shared" si="1"/>
        <v>86.666666666666671</v>
      </c>
      <c r="CP30" s="10">
        <f t="shared" si="1"/>
        <v>13.333333333333334</v>
      </c>
      <c r="CQ30" s="10">
        <f t="shared" si="1"/>
        <v>0</v>
      </c>
      <c r="CR30" s="10">
        <f t="shared" si="1"/>
        <v>80</v>
      </c>
      <c r="CS30" s="10">
        <f t="shared" si="1"/>
        <v>20</v>
      </c>
      <c r="CT30" s="10">
        <f t="shared" si="1"/>
        <v>0</v>
      </c>
      <c r="CU30" s="10">
        <f t="shared" si="1"/>
        <v>73.333333333333343</v>
      </c>
      <c r="CV30" s="10">
        <f t="shared" si="1"/>
        <v>26.666666666666668</v>
      </c>
      <c r="CW30" s="10">
        <f t="shared" si="1"/>
        <v>0</v>
      </c>
      <c r="CX30" s="10">
        <f t="shared" si="1"/>
        <v>66.666666666666671</v>
      </c>
      <c r="CY30" s="10">
        <f t="shared" si="1"/>
        <v>33.333333333333336</v>
      </c>
      <c r="CZ30" s="10">
        <f t="shared" si="1"/>
        <v>0</v>
      </c>
      <c r="DA30" s="10">
        <f t="shared" si="1"/>
        <v>86.666666666666671</v>
      </c>
      <c r="DB30" s="10">
        <f t="shared" si="1"/>
        <v>13.333333333333334</v>
      </c>
      <c r="DC30" s="10">
        <f t="shared" si="1"/>
        <v>0</v>
      </c>
      <c r="DD30" s="10">
        <f t="shared" si="1"/>
        <v>86.666666666666671</v>
      </c>
      <c r="DE30" s="10">
        <f t="shared" si="1"/>
        <v>13.333333333333334</v>
      </c>
      <c r="DF30" s="10">
        <f t="shared" si="1"/>
        <v>0</v>
      </c>
      <c r="DG30" s="10">
        <f t="shared" si="1"/>
        <v>86.666666666666671</v>
      </c>
      <c r="DH30" s="10">
        <f t="shared" si="1"/>
        <v>13.333333333333334</v>
      </c>
      <c r="DI30" s="10">
        <f t="shared" si="1"/>
        <v>0</v>
      </c>
      <c r="DJ30" s="10">
        <f t="shared" si="1"/>
        <v>80</v>
      </c>
      <c r="DK30" s="10">
        <f t="shared" si="1"/>
        <v>20</v>
      </c>
      <c r="DL30" s="10">
        <f t="shared" si="1"/>
        <v>0</v>
      </c>
      <c r="DM30" s="10">
        <f t="shared" si="1"/>
        <v>66.666666666666671</v>
      </c>
      <c r="DN30" s="10">
        <f t="shared" si="1"/>
        <v>33.333333333333336</v>
      </c>
      <c r="DO30" s="10">
        <f t="shared" si="1"/>
        <v>0</v>
      </c>
      <c r="DP30" s="10">
        <f t="shared" si="1"/>
        <v>80</v>
      </c>
      <c r="DQ30" s="10">
        <f t="shared" si="1"/>
        <v>20</v>
      </c>
      <c r="DR30" s="10">
        <f t="shared" si="1"/>
        <v>0</v>
      </c>
      <c r="DS30" s="10">
        <f t="shared" si="1"/>
        <v>86.666666666666671</v>
      </c>
      <c r="DT30" s="10">
        <f t="shared" si="1"/>
        <v>13.333333333333334</v>
      </c>
      <c r="DU30" s="10">
        <f t="shared" si="1"/>
        <v>0</v>
      </c>
      <c r="DV30" s="10">
        <f t="shared" si="1"/>
        <v>86.666666666666671</v>
      </c>
      <c r="DW30" s="10">
        <f t="shared" si="1"/>
        <v>13.333333333333334</v>
      </c>
      <c r="DX30" s="10">
        <f t="shared" si="1"/>
        <v>0</v>
      </c>
      <c r="DY30" s="10">
        <f t="shared" si="1"/>
        <v>80</v>
      </c>
      <c r="DZ30" s="10">
        <f t="shared" si="1"/>
        <v>20</v>
      </c>
      <c r="EA30" s="10">
        <f t="shared" si="1"/>
        <v>0</v>
      </c>
      <c r="EB30" s="10">
        <f t="shared" ref="EB30:GM30" si="2">EB29/15%</f>
        <v>86.666666666666671</v>
      </c>
      <c r="EC30" s="10">
        <f t="shared" si="2"/>
        <v>13.333333333333334</v>
      </c>
      <c r="ED30" s="10">
        <f t="shared" si="2"/>
        <v>0</v>
      </c>
      <c r="EE30" s="10">
        <f t="shared" si="2"/>
        <v>73.333333333333343</v>
      </c>
      <c r="EF30" s="10">
        <f t="shared" si="2"/>
        <v>26.666666666666668</v>
      </c>
      <c r="EG30" s="10">
        <f t="shared" si="2"/>
        <v>0</v>
      </c>
      <c r="EH30" s="10">
        <f t="shared" si="2"/>
        <v>73.333333333333343</v>
      </c>
      <c r="EI30" s="10">
        <f t="shared" si="2"/>
        <v>26.666666666666668</v>
      </c>
      <c r="EJ30" s="10">
        <f t="shared" si="2"/>
        <v>0</v>
      </c>
      <c r="EK30" s="10">
        <f t="shared" si="2"/>
        <v>86.666666666666671</v>
      </c>
      <c r="EL30" s="10">
        <f t="shared" si="2"/>
        <v>13.333333333333334</v>
      </c>
      <c r="EM30" s="10">
        <f t="shared" si="2"/>
        <v>0</v>
      </c>
      <c r="EN30" s="10">
        <f t="shared" si="2"/>
        <v>86.666666666666671</v>
      </c>
      <c r="EO30" s="10">
        <f t="shared" si="2"/>
        <v>13.333333333333334</v>
      </c>
      <c r="EP30" s="10">
        <f t="shared" si="2"/>
        <v>0</v>
      </c>
      <c r="EQ30" s="10">
        <f t="shared" si="2"/>
        <v>80</v>
      </c>
      <c r="ER30" s="10">
        <f t="shared" si="2"/>
        <v>20</v>
      </c>
      <c r="ES30" s="10">
        <f t="shared" si="2"/>
        <v>0</v>
      </c>
      <c r="ET30" s="10">
        <f t="shared" si="2"/>
        <v>80</v>
      </c>
      <c r="EU30" s="10">
        <f t="shared" si="2"/>
        <v>20</v>
      </c>
      <c r="EV30" s="10">
        <f t="shared" si="2"/>
        <v>0</v>
      </c>
      <c r="EW30" s="10">
        <f t="shared" si="2"/>
        <v>80</v>
      </c>
      <c r="EX30" s="10">
        <f t="shared" si="2"/>
        <v>20</v>
      </c>
      <c r="EY30" s="10">
        <f t="shared" si="2"/>
        <v>0</v>
      </c>
      <c r="EZ30" s="10">
        <f t="shared" si="2"/>
        <v>66.666666666666671</v>
      </c>
      <c r="FA30" s="10">
        <f t="shared" si="2"/>
        <v>33.333333333333336</v>
      </c>
      <c r="FB30" s="10">
        <f t="shared" si="2"/>
        <v>0</v>
      </c>
      <c r="FC30" s="10">
        <f t="shared" si="2"/>
        <v>73.333333333333343</v>
      </c>
      <c r="FD30" s="10">
        <f t="shared" si="2"/>
        <v>26.666666666666668</v>
      </c>
      <c r="FE30" s="10">
        <f t="shared" si="2"/>
        <v>0</v>
      </c>
      <c r="FF30" s="10">
        <f t="shared" si="2"/>
        <v>80</v>
      </c>
      <c r="FG30" s="10">
        <f t="shared" si="2"/>
        <v>20</v>
      </c>
      <c r="FH30" s="10">
        <f t="shared" si="2"/>
        <v>0</v>
      </c>
      <c r="FI30" s="10">
        <f t="shared" si="2"/>
        <v>86.666666666666671</v>
      </c>
      <c r="FJ30" s="10">
        <f t="shared" si="2"/>
        <v>13.333333333333334</v>
      </c>
      <c r="FK30" s="10">
        <f t="shared" si="2"/>
        <v>0</v>
      </c>
      <c r="FL30" s="10">
        <f t="shared" si="2"/>
        <v>80</v>
      </c>
      <c r="FM30" s="10">
        <f t="shared" si="2"/>
        <v>20</v>
      </c>
      <c r="FN30" s="10">
        <f t="shared" si="2"/>
        <v>0</v>
      </c>
      <c r="FO30" s="10">
        <f t="shared" si="2"/>
        <v>86.666666666666671</v>
      </c>
      <c r="FP30" s="10">
        <f t="shared" si="2"/>
        <v>13.333333333333334</v>
      </c>
      <c r="FQ30" s="10">
        <f t="shared" si="2"/>
        <v>0</v>
      </c>
      <c r="FR30" s="10">
        <f t="shared" si="2"/>
        <v>80</v>
      </c>
      <c r="FS30" s="10">
        <f t="shared" si="2"/>
        <v>20</v>
      </c>
      <c r="FT30" s="10">
        <f t="shared" si="2"/>
        <v>0</v>
      </c>
      <c r="FU30" s="10">
        <f t="shared" si="2"/>
        <v>80</v>
      </c>
      <c r="FV30" s="10">
        <f t="shared" si="2"/>
        <v>20</v>
      </c>
      <c r="FW30" s="10">
        <f t="shared" si="2"/>
        <v>0</v>
      </c>
      <c r="FX30" s="10">
        <f t="shared" si="2"/>
        <v>86.666666666666671</v>
      </c>
      <c r="FY30" s="10">
        <f t="shared" si="2"/>
        <v>13.333333333333334</v>
      </c>
      <c r="FZ30" s="10">
        <f t="shared" si="2"/>
        <v>0</v>
      </c>
      <c r="GA30" s="10">
        <f t="shared" si="2"/>
        <v>86.666666666666671</v>
      </c>
      <c r="GB30" s="10">
        <f t="shared" si="2"/>
        <v>13.333333333333334</v>
      </c>
      <c r="GC30" s="10">
        <f t="shared" si="2"/>
        <v>0</v>
      </c>
      <c r="GD30" s="10">
        <f t="shared" si="2"/>
        <v>86.666666666666671</v>
      </c>
      <c r="GE30" s="10">
        <f t="shared" si="2"/>
        <v>13.333333333333334</v>
      </c>
      <c r="GF30" s="10">
        <f t="shared" si="2"/>
        <v>0</v>
      </c>
      <c r="GG30" s="10">
        <f t="shared" si="2"/>
        <v>80</v>
      </c>
      <c r="GH30" s="10">
        <f t="shared" si="2"/>
        <v>20</v>
      </c>
      <c r="GI30" s="10">
        <f t="shared" si="2"/>
        <v>0</v>
      </c>
      <c r="GJ30" s="10">
        <f t="shared" si="2"/>
        <v>86.666666666666671</v>
      </c>
      <c r="GK30" s="10">
        <f t="shared" si="2"/>
        <v>13.333333333333334</v>
      </c>
      <c r="GL30" s="10">
        <f t="shared" si="2"/>
        <v>0</v>
      </c>
      <c r="GM30" s="10">
        <f t="shared" si="2"/>
        <v>86.666666666666671</v>
      </c>
      <c r="GN30" s="10">
        <f t="shared" ref="GN30:GR30" si="3">GN29/15%</f>
        <v>13.333333333333334</v>
      </c>
      <c r="GO30" s="10">
        <f t="shared" si="3"/>
        <v>0</v>
      </c>
      <c r="GP30" s="10">
        <f t="shared" si="3"/>
        <v>86.666666666666671</v>
      </c>
      <c r="GQ30" s="10">
        <f t="shared" si="3"/>
        <v>13.333333333333334</v>
      </c>
      <c r="GR30" s="10">
        <f t="shared" si="3"/>
        <v>0</v>
      </c>
    </row>
    <row r="32" spans="1:254" x14ac:dyDescent="0.25">
      <c r="B32" s="100" t="s">
        <v>617</v>
      </c>
      <c r="C32" s="100"/>
      <c r="D32" s="100"/>
      <c r="E32" s="100"/>
      <c r="F32" s="27"/>
      <c r="G32" s="27"/>
      <c r="H32" s="27"/>
      <c r="I32" s="27"/>
      <c r="J32" s="27"/>
      <c r="K32" s="27"/>
      <c r="L32" s="27"/>
      <c r="M32" s="27"/>
    </row>
    <row r="33" spans="2:13" x14ac:dyDescent="0.25">
      <c r="B33" s="4" t="s">
        <v>618</v>
      </c>
      <c r="C33" s="24" t="s">
        <v>636</v>
      </c>
      <c r="D33" s="20">
        <f>E33/100*15</f>
        <v>15</v>
      </c>
      <c r="E33" s="29">
        <f>(C30+F30+I30+L30+O30+R30)/6</f>
        <v>100</v>
      </c>
      <c r="F33" s="27"/>
      <c r="G33" s="27"/>
      <c r="H33" s="27"/>
      <c r="I33" s="27"/>
      <c r="J33" s="27"/>
      <c r="K33" s="27"/>
      <c r="L33" s="27"/>
      <c r="M33" s="27"/>
    </row>
    <row r="34" spans="2:13" x14ac:dyDescent="0.25">
      <c r="B34" s="4" t="s">
        <v>619</v>
      </c>
      <c r="C34" s="24" t="s">
        <v>636</v>
      </c>
      <c r="D34" s="20">
        <f>E34/100*15</f>
        <v>0</v>
      </c>
      <c r="E34" s="29">
        <f>(D30+G30+J30+M30+P30+S30)/6</f>
        <v>0</v>
      </c>
      <c r="F34" s="27"/>
      <c r="G34" s="27"/>
      <c r="H34" s="27"/>
      <c r="I34" s="27"/>
      <c r="J34" s="27"/>
      <c r="K34" s="27"/>
      <c r="L34" s="27"/>
      <c r="M34" s="27"/>
    </row>
    <row r="35" spans="2:13" x14ac:dyDescent="0.25">
      <c r="B35" s="4" t="s">
        <v>620</v>
      </c>
      <c r="C35" s="24" t="s">
        <v>636</v>
      </c>
      <c r="D35" s="20">
        <f>E35/100*15</f>
        <v>0</v>
      </c>
      <c r="E35" s="29">
        <f>(E30+H30+K30+N30+Q30+T30)/6</f>
        <v>0</v>
      </c>
      <c r="F35" s="27"/>
      <c r="G35" s="27"/>
      <c r="H35" s="27"/>
      <c r="I35" s="27"/>
      <c r="J35" s="27"/>
      <c r="K35" s="27"/>
      <c r="L35" s="27"/>
      <c r="M35" s="27"/>
    </row>
    <row r="36" spans="2:13" x14ac:dyDescent="0.25">
      <c r="B36" s="24"/>
      <c r="C36" s="24"/>
      <c r="D36" s="30">
        <f>SUM(D33:D35)</f>
        <v>15</v>
      </c>
      <c r="E36" s="30">
        <f>SUM(E33:E35)</f>
        <v>100</v>
      </c>
      <c r="F36" s="27"/>
      <c r="G36" s="27"/>
      <c r="H36" s="27"/>
      <c r="I36" s="27"/>
      <c r="J36" s="27"/>
      <c r="K36" s="27"/>
      <c r="L36" s="27"/>
      <c r="M36" s="27"/>
    </row>
    <row r="37" spans="2:13" ht="15" customHeight="1" x14ac:dyDescent="0.25">
      <c r="B37" s="24"/>
      <c r="C37" s="24"/>
      <c r="D37" s="101" t="s">
        <v>56</v>
      </c>
      <c r="E37" s="101"/>
      <c r="F37" s="88" t="s">
        <v>3</v>
      </c>
      <c r="G37" s="89"/>
      <c r="H37" s="90" t="s">
        <v>330</v>
      </c>
      <c r="I37" s="91"/>
      <c r="J37" s="27"/>
      <c r="K37" s="27"/>
      <c r="L37" s="27"/>
      <c r="M37" s="27"/>
    </row>
    <row r="38" spans="2:13" x14ac:dyDescent="0.25">
      <c r="B38" s="4" t="s">
        <v>618</v>
      </c>
      <c r="C38" s="24" t="s">
        <v>637</v>
      </c>
      <c r="D38" s="20">
        <f>E38/100*15</f>
        <v>11.833333333333334</v>
      </c>
      <c r="E38" s="29">
        <f>(U30+X30+AA30+AD30+AG30+AJ30)/6</f>
        <v>78.8888888888889</v>
      </c>
      <c r="F38" s="20">
        <f>G38/100*15</f>
        <v>12.666666666666668</v>
      </c>
      <c r="G38" s="29">
        <f>(AM30+AP30+AS30+AV30+AY30+BB30)/6</f>
        <v>84.444444444444457</v>
      </c>
      <c r="H38" s="20">
        <f>I38/100*15</f>
        <v>12.500000000000002</v>
      </c>
      <c r="I38" s="29">
        <f>(BE30+BH30+BK30+BN30+BQ30+BT30)/6</f>
        <v>83.333333333333343</v>
      </c>
      <c r="J38" s="22"/>
      <c r="K38" s="22"/>
      <c r="L38" s="22"/>
      <c r="M38" s="22"/>
    </row>
    <row r="39" spans="2:13" x14ac:dyDescent="0.25">
      <c r="B39" s="4" t="s">
        <v>619</v>
      </c>
      <c r="C39" s="24" t="s">
        <v>637</v>
      </c>
      <c r="D39" s="20">
        <f>E39/100*15</f>
        <v>3.1666666666666665</v>
      </c>
      <c r="E39" s="29">
        <f>(V30+Y30+AB30+AE30+AH30+AK30)/6</f>
        <v>21.111111111111111</v>
      </c>
      <c r="F39" s="20">
        <f>G39/100*15</f>
        <v>2.3333333333333335</v>
      </c>
      <c r="G39" s="29">
        <f>(AN30+AQ30+AT30+AW30+AZ30+BC30)/6</f>
        <v>15.555555555555555</v>
      </c>
      <c r="H39" s="20">
        <f>I39/100*15</f>
        <v>2.4999999999999996</v>
      </c>
      <c r="I39" s="29">
        <f>(BF30+BI30+BL30+BO30+BR30+BU30)/6</f>
        <v>16.666666666666664</v>
      </c>
      <c r="J39" s="22"/>
      <c r="K39" s="22"/>
      <c r="L39" s="22"/>
      <c r="M39" s="22"/>
    </row>
    <row r="40" spans="2:13" x14ac:dyDescent="0.25">
      <c r="B40" s="4" t="s">
        <v>620</v>
      </c>
      <c r="C40" s="24" t="s">
        <v>637</v>
      </c>
      <c r="D40" s="20">
        <f>E40/100*15</f>
        <v>0</v>
      </c>
      <c r="E40" s="29">
        <f>(W30+Z30+AC30+AF30+AI30+AL30)/6</f>
        <v>0</v>
      </c>
      <c r="F40" s="20">
        <f>G40/100*15</f>
        <v>0</v>
      </c>
      <c r="G40" s="29">
        <f>(AO30+AR30+AU30+AX30+BA30+BD30)/6</f>
        <v>0</v>
      </c>
      <c r="H40" s="20">
        <f>I40/100*15</f>
        <v>0</v>
      </c>
      <c r="I40" s="29">
        <f>(BG30+BJ30+BM30+BP30+BS30+BV30)/6</f>
        <v>0</v>
      </c>
      <c r="J40" s="22"/>
      <c r="K40" s="22"/>
      <c r="L40" s="22"/>
      <c r="M40" s="22"/>
    </row>
    <row r="41" spans="2:13" x14ac:dyDescent="0.25">
      <c r="B41" s="24"/>
      <c r="C41" s="24"/>
      <c r="D41" s="30">
        <f t="shared" ref="D41:I41" si="4">SUM(D38:D40)</f>
        <v>15</v>
      </c>
      <c r="E41" s="30">
        <f t="shared" si="4"/>
        <v>100.00000000000001</v>
      </c>
      <c r="F41" s="30">
        <f t="shared" si="4"/>
        <v>15.000000000000002</v>
      </c>
      <c r="G41" s="31">
        <f t="shared" si="4"/>
        <v>100.00000000000001</v>
      </c>
      <c r="H41" s="30">
        <f t="shared" si="4"/>
        <v>15.000000000000002</v>
      </c>
      <c r="I41" s="30">
        <f t="shared" si="4"/>
        <v>100</v>
      </c>
      <c r="J41" s="49"/>
      <c r="K41" s="49"/>
      <c r="L41" s="49"/>
      <c r="M41" s="49"/>
    </row>
    <row r="42" spans="2:13" x14ac:dyDescent="0.25">
      <c r="B42" s="4" t="s">
        <v>618</v>
      </c>
      <c r="C42" s="24" t="s">
        <v>638</v>
      </c>
      <c r="D42" s="32">
        <f>E42/100*15</f>
        <v>12.666666666666666</v>
      </c>
      <c r="E42" s="29">
        <f>(BW30+BZ30+CC30+CF30+CI30+CL30)/6</f>
        <v>84.444444444444443</v>
      </c>
      <c r="F42" s="27"/>
      <c r="G42" s="27"/>
      <c r="H42" s="27"/>
      <c r="I42" s="27"/>
      <c r="J42" s="27"/>
      <c r="K42" s="27"/>
      <c r="L42" s="27"/>
      <c r="M42" s="27"/>
    </row>
    <row r="43" spans="2:13" x14ac:dyDescent="0.25">
      <c r="B43" s="4" t="s">
        <v>619</v>
      </c>
      <c r="C43" s="24" t="s">
        <v>638</v>
      </c>
      <c r="D43" s="32">
        <f>E43/100*15</f>
        <v>2.3333333333333335</v>
      </c>
      <c r="E43" s="29">
        <f>(BX30+CA30+CD30+CG30+CJ30+CM30)/6</f>
        <v>15.555555555555555</v>
      </c>
      <c r="F43" s="27"/>
      <c r="G43" s="27"/>
      <c r="H43" s="27"/>
      <c r="I43" s="27"/>
      <c r="J43" s="27"/>
      <c r="K43" s="27"/>
      <c r="L43" s="27"/>
      <c r="M43" s="27"/>
    </row>
    <row r="44" spans="2:13" x14ac:dyDescent="0.25">
      <c r="B44" s="4" t="s">
        <v>620</v>
      </c>
      <c r="C44" s="24" t="s">
        <v>638</v>
      </c>
      <c r="D44" s="32">
        <f>E44/100*15</f>
        <v>0</v>
      </c>
      <c r="E44" s="29">
        <f>(BY30+CB30+CE30+CH30+CK30+CN30)/6</f>
        <v>0</v>
      </c>
      <c r="F44" s="27"/>
      <c r="G44" s="27"/>
      <c r="H44" s="27"/>
      <c r="I44" s="27"/>
      <c r="J44" s="27"/>
      <c r="K44" s="27"/>
      <c r="L44" s="27"/>
      <c r="M44" s="27"/>
    </row>
    <row r="45" spans="2:13" x14ac:dyDescent="0.25">
      <c r="B45" s="24"/>
      <c r="C45" s="24"/>
      <c r="D45" s="30">
        <f>SUM(D42:D44)</f>
        <v>15</v>
      </c>
      <c r="E45" s="31">
        <f>SUM(E42:E44)</f>
        <v>100</v>
      </c>
      <c r="F45" s="27"/>
      <c r="G45" s="27"/>
      <c r="H45" s="27"/>
      <c r="I45" s="27"/>
      <c r="J45" s="27"/>
      <c r="K45" s="27"/>
      <c r="L45" s="27"/>
      <c r="M45" s="27"/>
    </row>
    <row r="46" spans="2:13" x14ac:dyDescent="0.25">
      <c r="B46" s="24"/>
      <c r="C46" s="24"/>
      <c r="D46" s="101" t="s">
        <v>159</v>
      </c>
      <c r="E46" s="101"/>
      <c r="F46" s="86" t="s">
        <v>116</v>
      </c>
      <c r="G46" s="87"/>
      <c r="H46" s="90" t="s">
        <v>174</v>
      </c>
      <c r="I46" s="91"/>
      <c r="J46" s="85" t="s">
        <v>186</v>
      </c>
      <c r="K46" s="85"/>
      <c r="L46" s="85" t="s">
        <v>117</v>
      </c>
      <c r="M46" s="85"/>
    </row>
    <row r="47" spans="2:13" x14ac:dyDescent="0.25">
      <c r="B47" s="4" t="s">
        <v>618</v>
      </c>
      <c r="C47" s="24" t="s">
        <v>639</v>
      </c>
      <c r="D47" s="20">
        <f>E47/100*15</f>
        <v>12.000000000000002</v>
      </c>
      <c r="E47" s="29">
        <f>(CO30+CR30+CU30+CX30+DA30+DD30)/6</f>
        <v>80.000000000000014</v>
      </c>
      <c r="F47" s="20">
        <f>G47/100*15</f>
        <v>12.16666666666667</v>
      </c>
      <c r="G47" s="29">
        <f>(DG30+DJ30+DM30+DP30+DS30+DV30)/6</f>
        <v>81.111111111111128</v>
      </c>
      <c r="H47" s="20">
        <f>I47/100*15</f>
        <v>12.16666666666667</v>
      </c>
      <c r="I47" s="29">
        <f>(DY30+EB30+EE30+EH30+EK30+EN30)/6</f>
        <v>81.111111111111128</v>
      </c>
      <c r="J47" s="20">
        <f>K47/100*15</f>
        <v>11.5</v>
      </c>
      <c r="K47" s="29">
        <f>(EQ30+ET30+EW30+EZ30+FC30+FF30)/6</f>
        <v>76.666666666666671</v>
      </c>
      <c r="L47" s="20">
        <f>M47/100*15</f>
        <v>12.500000000000002</v>
      </c>
      <c r="M47" s="29">
        <f>(FI30+FL30+FO30+FR30+FU30+FX30)/6</f>
        <v>83.333333333333343</v>
      </c>
    </row>
    <row r="48" spans="2:13" x14ac:dyDescent="0.25">
      <c r="B48" s="4" t="s">
        <v>619</v>
      </c>
      <c r="C48" s="24" t="s">
        <v>639</v>
      </c>
      <c r="D48" s="20">
        <f>E48/100*15</f>
        <v>3</v>
      </c>
      <c r="E48" s="29">
        <f>(CP30+CS30+CV30+CY30+DB30+DE30)/6</f>
        <v>20</v>
      </c>
      <c r="F48" s="20">
        <f>G48/100*15</f>
        <v>2.833333333333333</v>
      </c>
      <c r="G48" s="29">
        <f>(DH30+DK30+DN30+DQ30+DT30+DW30)/6</f>
        <v>18.888888888888889</v>
      </c>
      <c r="H48" s="20">
        <f>I48/100*15</f>
        <v>2.833333333333333</v>
      </c>
      <c r="I48" s="29">
        <f>(DZ30+EC30+EF30+EI30+EL30+EO30)/6</f>
        <v>18.888888888888889</v>
      </c>
      <c r="J48" s="20">
        <f>K48/100*15</f>
        <v>3.4999999999999996</v>
      </c>
      <c r="K48" s="29">
        <f>(ER30+EU30+EX30+FA30+FD30+FG30)/6</f>
        <v>23.333333333333332</v>
      </c>
      <c r="L48" s="20">
        <f>M48/100*15</f>
        <v>2.5000000000000004</v>
      </c>
      <c r="M48" s="29">
        <f>(FJ30+FM30+FP30+FS30+FV30+FY30)/6</f>
        <v>16.666666666666668</v>
      </c>
    </row>
    <row r="49" spans="2:13" x14ac:dyDescent="0.25">
      <c r="B49" s="4" t="s">
        <v>620</v>
      </c>
      <c r="C49" s="24" t="s">
        <v>639</v>
      </c>
      <c r="D49" s="20">
        <f>E49/100*15</f>
        <v>0</v>
      </c>
      <c r="E49" s="29">
        <f>(CQ30+CT30+CW30+CZ30+DC30+DF30)/6</f>
        <v>0</v>
      </c>
      <c r="F49" s="20">
        <f>G49/100*15</f>
        <v>0</v>
      </c>
      <c r="G49" s="29">
        <f>(DI30+DL30+DO30+DR30+DU30+DX30)/6</f>
        <v>0</v>
      </c>
      <c r="H49" s="20">
        <f>I49/100*15</f>
        <v>0</v>
      </c>
      <c r="I49" s="29">
        <f>(EA30+ED30+EG30+EJ30+EM30+EP30)/6</f>
        <v>0</v>
      </c>
      <c r="J49" s="20">
        <f>K49/100*15</f>
        <v>0</v>
      </c>
      <c r="K49" s="29">
        <f>(ES30+EV30+EY30+FB30+FE30+FH30)/6</f>
        <v>0</v>
      </c>
      <c r="L49" s="20">
        <f>M49/100*15</f>
        <v>0</v>
      </c>
      <c r="M49" s="29">
        <f>(FK30+FN30+FQ30+FT30+FW30+FZ30)/6</f>
        <v>0</v>
      </c>
    </row>
    <row r="50" spans="2:13" x14ac:dyDescent="0.25">
      <c r="B50" s="24"/>
      <c r="C50" s="24"/>
      <c r="D50" s="30">
        <f t="shared" ref="D50:M50" si="5">SUM(D47:D49)</f>
        <v>15.000000000000002</v>
      </c>
      <c r="E50" s="30">
        <f t="shared" si="5"/>
        <v>100.00000000000001</v>
      </c>
      <c r="F50" s="30">
        <f t="shared" si="5"/>
        <v>15.000000000000004</v>
      </c>
      <c r="G50" s="31">
        <f t="shared" si="5"/>
        <v>100.00000000000001</v>
      </c>
      <c r="H50" s="30">
        <f t="shared" si="5"/>
        <v>15.000000000000004</v>
      </c>
      <c r="I50" s="30">
        <f t="shared" si="5"/>
        <v>100.00000000000001</v>
      </c>
      <c r="J50" s="30">
        <f t="shared" si="5"/>
        <v>15</v>
      </c>
      <c r="K50" s="30">
        <f t="shared" si="5"/>
        <v>100</v>
      </c>
      <c r="L50" s="30">
        <f t="shared" si="5"/>
        <v>15.000000000000002</v>
      </c>
      <c r="M50" s="30">
        <f t="shared" si="5"/>
        <v>100.00000000000001</v>
      </c>
    </row>
    <row r="51" spans="2:13" x14ac:dyDescent="0.25">
      <c r="B51" s="4" t="s">
        <v>618</v>
      </c>
      <c r="C51" s="24" t="s">
        <v>640</v>
      </c>
      <c r="D51" s="20">
        <f>E51/100*15</f>
        <v>12.833333333333334</v>
      </c>
      <c r="E51" s="29">
        <f>(GA30+GD30+GG30+GJ30+GM30+GP30)/6</f>
        <v>85.555555555555557</v>
      </c>
      <c r="F51" s="27"/>
      <c r="G51" s="27"/>
      <c r="H51" s="27"/>
      <c r="I51" s="27"/>
      <c r="J51" s="27"/>
      <c r="K51" s="27"/>
      <c r="L51" s="27"/>
      <c r="M51" s="27"/>
    </row>
    <row r="52" spans="2:13" x14ac:dyDescent="0.25">
      <c r="B52" s="4" t="s">
        <v>619</v>
      </c>
      <c r="C52" s="24" t="s">
        <v>640</v>
      </c>
      <c r="D52" s="20">
        <f>E52/100*15</f>
        <v>2.166666666666667</v>
      </c>
      <c r="E52" s="29">
        <f>(GB30+GE30+GH30+GK30+GN30+GQ30)/6</f>
        <v>14.444444444444445</v>
      </c>
      <c r="F52" s="27"/>
      <c r="G52" s="27"/>
      <c r="H52" s="27"/>
      <c r="I52" s="27"/>
      <c r="J52" s="27"/>
      <c r="K52" s="27"/>
      <c r="L52" s="27"/>
      <c r="M52" s="27"/>
    </row>
    <row r="53" spans="2:13" x14ac:dyDescent="0.25">
      <c r="B53" s="4" t="s">
        <v>620</v>
      </c>
      <c r="C53" s="24" t="s">
        <v>640</v>
      </c>
      <c r="D53" s="20">
        <f>E53/100*15</f>
        <v>0</v>
      </c>
      <c r="E53" s="29">
        <f>(GC30+GF30+GI30+GL30+GO30+GR30)/6</f>
        <v>0</v>
      </c>
      <c r="F53" s="27"/>
      <c r="G53" s="27"/>
      <c r="H53" s="27"/>
      <c r="I53" s="27"/>
      <c r="J53" s="27"/>
      <c r="K53" s="27"/>
      <c r="L53" s="27"/>
      <c r="M53" s="27"/>
    </row>
    <row r="54" spans="2:13" x14ac:dyDescent="0.25">
      <c r="B54" s="24"/>
      <c r="C54" s="24"/>
      <c r="D54" s="30">
        <f>SUM(D51:D53)</f>
        <v>15</v>
      </c>
      <c r="E54" s="31">
        <f>SUM(E51:E53)</f>
        <v>100</v>
      </c>
      <c r="F54" s="27"/>
      <c r="G54" s="27"/>
      <c r="H54" s="27"/>
      <c r="I54" s="27"/>
      <c r="J54" s="27"/>
      <c r="K54" s="27"/>
      <c r="L54" s="27"/>
      <c r="M54" s="27"/>
    </row>
  </sheetData>
  <mergeCells count="163">
    <mergeCell ref="B32:E32"/>
    <mergeCell ref="D37:E37"/>
    <mergeCell ref="F37:G37"/>
    <mergeCell ref="H37:I37"/>
    <mergeCell ref="D46:E46"/>
    <mergeCell ref="F46:G46"/>
    <mergeCell ref="H46:I46"/>
    <mergeCell ref="GP2:GQ2"/>
    <mergeCell ref="J46:K46"/>
    <mergeCell ref="L46:M4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9:B29"/>
    <mergeCell ref="A30:B3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ерте жас тобы</vt:lpstr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2024-12-10T04:14:32Z</dcterms:modified>
</cp:coreProperties>
</file>