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745" activeTab="1"/>
  </bookViews>
  <sheets>
    <sheet name="кіші топ " sheetId="2" r:id="rId1"/>
    <sheet name="ортаңғы топ" sheetId="3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3" l="1"/>
  <c r="E32" i="3"/>
  <c r="CV30" i="2"/>
  <c r="U29" i="2"/>
  <c r="AH29" i="2"/>
  <c r="E51" i="2"/>
  <c r="E35" i="2"/>
  <c r="E34" i="2"/>
  <c r="E33" i="2"/>
  <c r="F29" i="2" l="1"/>
  <c r="X32" i="3"/>
  <c r="H30" i="2"/>
  <c r="J30" i="2"/>
  <c r="K30" i="2"/>
  <c r="N30" i="2"/>
  <c r="Q30" i="2"/>
  <c r="T30" i="2"/>
  <c r="V30" i="2"/>
  <c r="W30" i="2"/>
  <c r="X30" i="2"/>
  <c r="AA30" i="2"/>
  <c r="AC30" i="2"/>
  <c r="AD30" i="2"/>
  <c r="AF30" i="2"/>
  <c r="AG30" i="2"/>
  <c r="AI30" i="2"/>
  <c r="AL30" i="2"/>
  <c r="AM30" i="2"/>
  <c r="AR30" i="2"/>
  <c r="AS30" i="2"/>
  <c r="AU30" i="2"/>
  <c r="AV30" i="2"/>
  <c r="BA30" i="2"/>
  <c r="BD30" i="2"/>
  <c r="BG30" i="2"/>
  <c r="BJ30" i="2"/>
  <c r="BK30" i="2"/>
  <c r="BM30" i="2"/>
  <c r="BP30" i="2"/>
  <c r="BQ30" i="2"/>
  <c r="BS30" i="2"/>
  <c r="BV30" i="2"/>
  <c r="BX30" i="2"/>
  <c r="BY30" i="2"/>
  <c r="CF30" i="2"/>
  <c r="CK30" i="2"/>
  <c r="CL30" i="2"/>
  <c r="CQ30" i="2"/>
  <c r="CS30" i="2"/>
  <c r="CT30" i="2"/>
  <c r="CU30" i="2"/>
  <c r="CX30" i="2"/>
  <c r="CZ30" i="2"/>
  <c r="DB30" i="2"/>
  <c r="DC30" i="2"/>
  <c r="DD30" i="2"/>
  <c r="DF30" i="2"/>
  <c r="DH30" i="2"/>
  <c r="DI30" i="2"/>
  <c r="DK30" i="2"/>
  <c r="DL30" i="2"/>
  <c r="DO30" i="2"/>
  <c r="DR30" i="2"/>
  <c r="C29" i="2" l="1"/>
  <c r="C30" i="2" s="1"/>
  <c r="D29" i="2"/>
  <c r="D30" i="2" s="1"/>
  <c r="E29" i="2"/>
  <c r="E30" i="2" s="1"/>
  <c r="F30" i="2"/>
  <c r="G29" i="2"/>
  <c r="G30" i="2" s="1"/>
  <c r="H29" i="2"/>
  <c r="I30" i="2"/>
  <c r="J29" i="2"/>
  <c r="K29" i="2"/>
  <c r="L29" i="2"/>
  <c r="L30" i="2" s="1"/>
  <c r="M29" i="2"/>
  <c r="M30" i="2" s="1"/>
  <c r="N29" i="2"/>
  <c r="O29" i="2"/>
  <c r="O30" i="2" s="1"/>
  <c r="P29" i="2"/>
  <c r="P30" i="2" s="1"/>
  <c r="Q29" i="2"/>
  <c r="R29" i="2"/>
  <c r="R30" i="2" s="1"/>
  <c r="S29" i="2"/>
  <c r="S30" i="2" s="1"/>
  <c r="T29" i="2"/>
  <c r="U30" i="2"/>
  <c r="V29" i="2"/>
  <c r="W29" i="2"/>
  <c r="X29" i="2"/>
  <c r="Y29" i="2"/>
  <c r="Y30" i="2" s="1"/>
  <c r="Z29" i="2"/>
  <c r="Z30" i="2" s="1"/>
  <c r="AA29" i="2"/>
  <c r="AB29" i="2"/>
  <c r="AB30" i="2" s="1"/>
  <c r="AC29" i="2"/>
  <c r="AD29" i="2"/>
  <c r="AE29" i="2"/>
  <c r="AE30" i="2" s="1"/>
  <c r="AF29" i="2"/>
  <c r="AG29" i="2"/>
  <c r="AH30" i="2"/>
  <c r="AI29" i="2"/>
  <c r="AJ29" i="2"/>
  <c r="AJ30" i="2" s="1"/>
  <c r="AK29" i="2"/>
  <c r="AK30" i="2" s="1"/>
  <c r="AL29" i="2"/>
  <c r="AM29" i="2"/>
  <c r="AN29" i="2"/>
  <c r="AN30" i="2" s="1"/>
  <c r="AO29" i="2"/>
  <c r="AO30" i="2" s="1"/>
  <c r="AP29" i="2"/>
  <c r="AP30" i="2" s="1"/>
  <c r="AQ29" i="2"/>
  <c r="AQ30" i="2" s="1"/>
  <c r="AR29" i="2"/>
  <c r="AS29" i="2"/>
  <c r="AT29" i="2"/>
  <c r="AT30" i="2" s="1"/>
  <c r="AU29" i="2"/>
  <c r="AV29" i="2"/>
  <c r="AW29" i="2"/>
  <c r="AW30" i="2" s="1"/>
  <c r="AX29" i="2"/>
  <c r="AX30" i="2" s="1"/>
  <c r="AY29" i="2"/>
  <c r="AY30" i="2" s="1"/>
  <c r="AZ29" i="2"/>
  <c r="AZ30" i="2" s="1"/>
  <c r="BA29" i="2"/>
  <c r="BB29" i="2"/>
  <c r="BB30" i="2" s="1"/>
  <c r="BC29" i="2"/>
  <c r="BC30" i="2" s="1"/>
  <c r="BD29" i="2"/>
  <c r="BE29" i="2"/>
  <c r="BE30" i="2" s="1"/>
  <c r="BF29" i="2"/>
  <c r="BF30" i="2" s="1"/>
  <c r="BG29" i="2"/>
  <c r="BH29" i="2"/>
  <c r="BH30" i="2" s="1"/>
  <c r="BI29" i="2"/>
  <c r="BI30" i="2" s="1"/>
  <c r="BJ29" i="2"/>
  <c r="BK29" i="2"/>
  <c r="BL29" i="2"/>
  <c r="BL30" i="2" s="1"/>
  <c r="BM29" i="2"/>
  <c r="BN29" i="2"/>
  <c r="BN30" i="2" s="1"/>
  <c r="BO29" i="2"/>
  <c r="BO30" i="2" s="1"/>
  <c r="BP29" i="2"/>
  <c r="BQ29" i="2"/>
  <c r="BR29" i="2"/>
  <c r="BR30" i="2" s="1"/>
  <c r="BS29" i="2"/>
  <c r="BT29" i="2"/>
  <c r="BT30" i="2" s="1"/>
  <c r="BU29" i="2"/>
  <c r="BU30" i="2" s="1"/>
  <c r="BV29" i="2"/>
  <c r="BW29" i="2"/>
  <c r="BW30" i="2" s="1"/>
  <c r="BX29" i="2"/>
  <c r="BY29" i="2"/>
  <c r="BZ29" i="2"/>
  <c r="BZ30" i="2" s="1"/>
  <c r="CA29" i="2"/>
  <c r="CA30" i="2" s="1"/>
  <c r="CB29" i="2"/>
  <c r="CB30" i="2" s="1"/>
  <c r="CC29" i="2"/>
  <c r="CC30" i="2" s="1"/>
  <c r="CD29" i="2"/>
  <c r="CD30" i="2" s="1"/>
  <c r="CE29" i="2"/>
  <c r="CE30" i="2" s="1"/>
  <c r="CF29" i="2"/>
  <c r="CG29" i="2"/>
  <c r="CG30" i="2" s="1"/>
  <c r="CH29" i="2"/>
  <c r="CH30" i="2" s="1"/>
  <c r="CI29" i="2"/>
  <c r="CI30" i="2" s="1"/>
  <c r="CJ29" i="2"/>
  <c r="CJ30" i="2" s="1"/>
  <c r="CK29" i="2"/>
  <c r="CL29" i="2"/>
  <c r="CM29" i="2"/>
  <c r="CM30" i="2" s="1"/>
  <c r="CN29" i="2"/>
  <c r="CN30" i="2" s="1"/>
  <c r="CO29" i="2"/>
  <c r="CO30" i="2" s="1"/>
  <c r="CP29" i="2"/>
  <c r="CP30" i="2" s="1"/>
  <c r="CQ29" i="2"/>
  <c r="CR29" i="2"/>
  <c r="CR30" i="2" s="1"/>
  <c r="CS29" i="2"/>
  <c r="CT29" i="2"/>
  <c r="CU29" i="2"/>
  <c r="CW29" i="2"/>
  <c r="CW30" i="2" s="1"/>
  <c r="CX29" i="2"/>
  <c r="CY29" i="2"/>
  <c r="CY30" i="2" s="1"/>
  <c r="CZ29" i="2"/>
  <c r="DA29" i="2"/>
  <c r="DA30" i="2" s="1"/>
  <c r="DB29" i="2"/>
  <c r="DC29" i="2"/>
  <c r="DD29" i="2"/>
  <c r="DE29" i="2"/>
  <c r="DE30" i="2" s="1"/>
  <c r="DF29" i="2"/>
  <c r="DG29" i="2"/>
  <c r="DG30" i="2" s="1"/>
  <c r="DH29" i="2"/>
  <c r="DI29" i="2"/>
  <c r="DJ29" i="2"/>
  <c r="DJ30" i="2" s="1"/>
  <c r="DK29" i="2"/>
  <c r="DL29" i="2"/>
  <c r="DM29" i="2"/>
  <c r="DM30" i="2" s="1"/>
  <c r="DN29" i="2"/>
  <c r="DN30" i="2" s="1"/>
  <c r="DO29" i="2"/>
  <c r="DP29" i="2"/>
  <c r="DP30" i="2" s="1"/>
  <c r="DQ29" i="2"/>
  <c r="DQ30" i="2" s="1"/>
  <c r="DR29" i="2"/>
  <c r="C31" i="3"/>
  <c r="C32" i="3" s="1"/>
  <c r="D31" i="3"/>
  <c r="E31" i="3"/>
  <c r="F31" i="3"/>
  <c r="F32" i="3" s="1"/>
  <c r="G31" i="3"/>
  <c r="G32" i="3" s="1"/>
  <c r="H31" i="3"/>
  <c r="H32" i="3" s="1"/>
  <c r="I31" i="3"/>
  <c r="I32" i="3" s="1"/>
  <c r="J31" i="3"/>
  <c r="J32" i="3" s="1"/>
  <c r="K31" i="3"/>
  <c r="K32" i="3" s="1"/>
  <c r="L31" i="3"/>
  <c r="L32" i="3" s="1"/>
  <c r="M31" i="3"/>
  <c r="M32" i="3" s="1"/>
  <c r="N31" i="3"/>
  <c r="N32" i="3" s="1"/>
  <c r="O31" i="3"/>
  <c r="O32" i="3" s="1"/>
  <c r="P31" i="3"/>
  <c r="P32" i="3" s="1"/>
  <c r="Q31" i="3"/>
  <c r="Q32" i="3" s="1"/>
  <c r="R31" i="3"/>
  <c r="R32" i="3" s="1"/>
  <c r="S31" i="3"/>
  <c r="S32" i="3" s="1"/>
  <c r="T31" i="3"/>
  <c r="T32" i="3" s="1"/>
  <c r="U31" i="3"/>
  <c r="U32" i="3" s="1"/>
  <c r="V31" i="3"/>
  <c r="V32" i="3" s="1"/>
  <c r="W31" i="3"/>
  <c r="W32" i="3" s="1"/>
  <c r="X31" i="3"/>
  <c r="Y31" i="3"/>
  <c r="Y32" i="3" s="1"/>
  <c r="Z31" i="3"/>
  <c r="Z32" i="3" s="1"/>
  <c r="AA31" i="3"/>
  <c r="AA32" i="3" s="1"/>
  <c r="AB31" i="3"/>
  <c r="AB32" i="3" s="1"/>
  <c r="AC31" i="3"/>
  <c r="AC32" i="3" s="1"/>
  <c r="AD31" i="3"/>
  <c r="AD32" i="3" s="1"/>
  <c r="AE31" i="3"/>
  <c r="AE32" i="3" s="1"/>
  <c r="AF31" i="3"/>
  <c r="AF32" i="3" s="1"/>
  <c r="AG31" i="3"/>
  <c r="AG32" i="3" s="1"/>
  <c r="AH31" i="3"/>
  <c r="AH32" i="3" s="1"/>
  <c r="AI31" i="3"/>
  <c r="AI32" i="3" s="1"/>
  <c r="AJ31" i="3"/>
  <c r="AJ32" i="3" s="1"/>
  <c r="AK31" i="3"/>
  <c r="AK32" i="3" s="1"/>
  <c r="AL31" i="3"/>
  <c r="AL32" i="3" s="1"/>
  <c r="AM31" i="3"/>
  <c r="AM32" i="3" s="1"/>
  <c r="AN31" i="3"/>
  <c r="AN32" i="3" s="1"/>
  <c r="AO31" i="3"/>
  <c r="AO32" i="3" s="1"/>
  <c r="AP31" i="3"/>
  <c r="AP32" i="3" s="1"/>
  <c r="AQ31" i="3"/>
  <c r="AQ32" i="3" s="1"/>
  <c r="AR31" i="3"/>
  <c r="AR32" i="3" s="1"/>
  <c r="AS31" i="3"/>
  <c r="AS32" i="3" s="1"/>
  <c r="AT31" i="3"/>
  <c r="AT32" i="3" s="1"/>
  <c r="AU31" i="3"/>
  <c r="AU32" i="3" s="1"/>
  <c r="AV31" i="3"/>
  <c r="AV32" i="3" s="1"/>
  <c r="AW31" i="3"/>
  <c r="AW32" i="3" s="1"/>
  <c r="AX31" i="3"/>
  <c r="AX32" i="3" s="1"/>
  <c r="AY31" i="3"/>
  <c r="AY32" i="3" s="1"/>
  <c r="AZ31" i="3"/>
  <c r="AZ32" i="3" s="1"/>
  <c r="BA31" i="3"/>
  <c r="BA32" i="3" s="1"/>
  <c r="BB31" i="3"/>
  <c r="BB32" i="3" s="1"/>
  <c r="BC31" i="3"/>
  <c r="BC32" i="3" s="1"/>
  <c r="BD31" i="3"/>
  <c r="BD32" i="3" s="1"/>
  <c r="BE31" i="3"/>
  <c r="BE32" i="3" s="1"/>
  <c r="BF31" i="3"/>
  <c r="BF32" i="3" s="1"/>
  <c r="BG31" i="3"/>
  <c r="BG32" i="3" s="1"/>
  <c r="BH31" i="3"/>
  <c r="BH32" i="3" s="1"/>
  <c r="BI31" i="3"/>
  <c r="BI32" i="3" s="1"/>
  <c r="BJ31" i="3"/>
  <c r="BJ32" i="3" s="1"/>
  <c r="BK31" i="3"/>
  <c r="BK32" i="3" s="1"/>
  <c r="BL31" i="3"/>
  <c r="BL32" i="3" s="1"/>
  <c r="BM31" i="3"/>
  <c r="BM32" i="3" s="1"/>
  <c r="BN31" i="3"/>
  <c r="BN32" i="3" s="1"/>
  <c r="BO31" i="3"/>
  <c r="BO32" i="3" s="1"/>
  <c r="BP31" i="3"/>
  <c r="BP32" i="3" s="1"/>
  <c r="BQ31" i="3"/>
  <c r="BQ32" i="3" s="1"/>
  <c r="BR31" i="3"/>
  <c r="BR32" i="3" s="1"/>
  <c r="BS31" i="3"/>
  <c r="BS32" i="3" s="1"/>
  <c r="BT31" i="3"/>
  <c r="BT32" i="3" s="1"/>
  <c r="BU31" i="3"/>
  <c r="BU32" i="3" s="1"/>
  <c r="BV31" i="3"/>
  <c r="BV32" i="3" s="1"/>
  <c r="BW31" i="3"/>
  <c r="BW32" i="3" s="1"/>
  <c r="BX31" i="3"/>
  <c r="BX32" i="3" s="1"/>
  <c r="BY31" i="3"/>
  <c r="BY32" i="3" s="1"/>
  <c r="BZ31" i="3"/>
  <c r="BZ32" i="3" s="1"/>
  <c r="CA31" i="3"/>
  <c r="CA32" i="3" s="1"/>
  <c r="CB31" i="3"/>
  <c r="CB32" i="3" s="1"/>
  <c r="CC31" i="3"/>
  <c r="CC32" i="3" s="1"/>
  <c r="CD31" i="3"/>
  <c r="CD32" i="3" s="1"/>
  <c r="CE31" i="3"/>
  <c r="CE32" i="3" s="1"/>
  <c r="CF31" i="3"/>
  <c r="CF32" i="3" s="1"/>
  <c r="CG31" i="3"/>
  <c r="CG32" i="3" s="1"/>
  <c r="CH31" i="3"/>
  <c r="CH32" i="3" s="1"/>
  <c r="CI31" i="3"/>
  <c r="CI32" i="3" s="1"/>
  <c r="CJ31" i="3"/>
  <c r="CJ32" i="3" s="1"/>
  <c r="CK31" i="3"/>
  <c r="CK32" i="3" s="1"/>
  <c r="CL31" i="3"/>
  <c r="CL32" i="3" s="1"/>
  <c r="CM31" i="3"/>
  <c r="CM32" i="3" s="1"/>
  <c r="CN31" i="3"/>
  <c r="CN32" i="3" s="1"/>
  <c r="CO31" i="3"/>
  <c r="CO32" i="3" s="1"/>
  <c r="CP31" i="3"/>
  <c r="CP32" i="3" s="1"/>
  <c r="CQ31" i="3"/>
  <c r="CQ32" i="3" s="1"/>
  <c r="CR31" i="3"/>
  <c r="CR32" i="3" s="1"/>
  <c r="CS31" i="3"/>
  <c r="CS32" i="3" s="1"/>
  <c r="CT31" i="3"/>
  <c r="CT32" i="3" s="1"/>
  <c r="CU31" i="3"/>
  <c r="CU32" i="3" s="1"/>
  <c r="CV31" i="3"/>
  <c r="CV32" i="3" s="1"/>
  <c r="CW31" i="3"/>
  <c r="CW32" i="3" s="1"/>
  <c r="CX31" i="3"/>
  <c r="CX32" i="3" s="1"/>
  <c r="CY31" i="3"/>
  <c r="CY32" i="3" s="1"/>
  <c r="CZ31" i="3"/>
  <c r="CZ32" i="3" s="1"/>
  <c r="DA31" i="3"/>
  <c r="DA32" i="3" s="1"/>
  <c r="DB31" i="3"/>
  <c r="DB32" i="3" s="1"/>
  <c r="DC31" i="3"/>
  <c r="DC32" i="3" s="1"/>
  <c r="DD31" i="3"/>
  <c r="DD32" i="3" s="1"/>
  <c r="DE31" i="3"/>
  <c r="DE32" i="3" s="1"/>
  <c r="DF31" i="3"/>
  <c r="DF32" i="3" s="1"/>
  <c r="DG31" i="3"/>
  <c r="DG32" i="3" s="1"/>
  <c r="DH31" i="3"/>
  <c r="DH32" i="3" s="1"/>
  <c r="DI31" i="3"/>
  <c r="DI32" i="3" s="1"/>
  <c r="DJ31" i="3"/>
  <c r="DJ32" i="3" s="1"/>
  <c r="DK31" i="3"/>
  <c r="DK32" i="3" s="1"/>
  <c r="DL31" i="3"/>
  <c r="DL32" i="3" s="1"/>
  <c r="DM31" i="3"/>
  <c r="DM32" i="3" s="1"/>
  <c r="DN31" i="3"/>
  <c r="DN32" i="3" s="1"/>
  <c r="DO31" i="3"/>
  <c r="DO32" i="3" s="1"/>
  <c r="DP31" i="3"/>
  <c r="DP32" i="3" s="1"/>
  <c r="DQ31" i="3"/>
  <c r="DQ32" i="3" s="1"/>
  <c r="DR31" i="3"/>
  <c r="DR32" i="3" s="1"/>
  <c r="DS31" i="3"/>
  <c r="DS32" i="3" s="1"/>
  <c r="DT31" i="3"/>
  <c r="DT32" i="3" s="1"/>
  <c r="DU31" i="3"/>
  <c r="DU32" i="3" s="1"/>
  <c r="DV31" i="3"/>
  <c r="DV32" i="3" s="1"/>
  <c r="DW31" i="3"/>
  <c r="DW32" i="3" s="1"/>
  <c r="DX31" i="3"/>
  <c r="DX32" i="3" s="1"/>
  <c r="DY31" i="3"/>
  <c r="DY32" i="3" s="1"/>
  <c r="DZ31" i="3"/>
  <c r="DZ32" i="3" s="1"/>
  <c r="EA31" i="3"/>
  <c r="EA32" i="3" s="1"/>
  <c r="EB31" i="3"/>
  <c r="EB32" i="3" s="1"/>
  <c r="EC31" i="3"/>
  <c r="EC32" i="3" s="1"/>
  <c r="ED31" i="3"/>
  <c r="ED32" i="3" s="1"/>
  <c r="EE31" i="3"/>
  <c r="EE32" i="3" s="1"/>
  <c r="EF31" i="3"/>
  <c r="EF32" i="3" s="1"/>
  <c r="EG31" i="3"/>
  <c r="EG32" i="3" s="1"/>
  <c r="EH31" i="3"/>
  <c r="EH32" i="3" s="1"/>
  <c r="EI31" i="3"/>
  <c r="EI32" i="3" s="1"/>
  <c r="EJ31" i="3"/>
  <c r="EJ32" i="3" s="1"/>
  <c r="EK31" i="3"/>
  <c r="EK32" i="3" s="1"/>
  <c r="EL31" i="3"/>
  <c r="EL32" i="3" s="1"/>
  <c r="EM31" i="3"/>
  <c r="EM32" i="3" s="1"/>
  <c r="EN31" i="3"/>
  <c r="EN32" i="3" s="1"/>
  <c r="EO31" i="3"/>
  <c r="EO32" i="3" s="1"/>
  <c r="EP31" i="3"/>
  <c r="EP32" i="3" s="1"/>
  <c r="EQ31" i="3"/>
  <c r="EQ32" i="3" s="1"/>
  <c r="ER31" i="3"/>
  <c r="ER32" i="3" s="1"/>
  <c r="ES31" i="3"/>
  <c r="ES32" i="3" s="1"/>
  <c r="ET31" i="3"/>
  <c r="ET32" i="3" s="1"/>
  <c r="EU31" i="3"/>
  <c r="EU32" i="3" s="1"/>
  <c r="EV31" i="3"/>
  <c r="EV32" i="3" s="1"/>
  <c r="EW31" i="3"/>
  <c r="EW32" i="3" s="1"/>
  <c r="EX31" i="3"/>
  <c r="EX32" i="3" s="1"/>
  <c r="EY31" i="3"/>
  <c r="EY32" i="3" s="1"/>
  <c r="EZ31" i="3"/>
  <c r="EZ32" i="3" s="1"/>
  <c r="FA31" i="3"/>
  <c r="FA32" i="3" s="1"/>
  <c r="FB31" i="3"/>
  <c r="FB32" i="3" s="1"/>
  <c r="FC31" i="3"/>
  <c r="FC32" i="3" s="1"/>
  <c r="FD31" i="3"/>
  <c r="FD32" i="3" s="1"/>
  <c r="FE31" i="3"/>
  <c r="FE32" i="3" s="1"/>
  <c r="FF31" i="3"/>
  <c r="FF32" i="3" s="1"/>
  <c r="FG31" i="3"/>
  <c r="FG32" i="3" s="1"/>
  <c r="FH31" i="3"/>
  <c r="FH32" i="3" s="1"/>
  <c r="FI31" i="3"/>
  <c r="FI32" i="3" s="1"/>
  <c r="FJ31" i="3"/>
  <c r="FJ32" i="3" s="1"/>
  <c r="FK31" i="3"/>
  <c r="FK32" i="3" s="1"/>
  <c r="D44" i="3" l="1"/>
  <c r="E44" i="3" s="1"/>
  <c r="D41" i="2"/>
  <c r="E41" i="2" s="1"/>
  <c r="D37" i="2"/>
  <c r="E37" i="2" s="1"/>
  <c r="D49" i="2"/>
  <c r="E49" i="2" s="1"/>
  <c r="D50" i="2"/>
  <c r="E50" i="2" s="1"/>
  <c r="D51" i="2"/>
  <c r="D47" i="2"/>
  <c r="E47" i="2" s="1"/>
  <c r="D45" i="2"/>
  <c r="E45" i="2" s="1"/>
  <c r="D46" i="2"/>
  <c r="E46" i="2" s="1"/>
  <c r="D42" i="2"/>
  <c r="E42" i="2" s="1"/>
  <c r="D43" i="2"/>
  <c r="E43" i="2" s="1"/>
  <c r="D39" i="2"/>
  <c r="E39" i="2" s="1"/>
  <c r="D38" i="2"/>
  <c r="E38" i="2" s="1"/>
  <c r="D33" i="2"/>
  <c r="D34" i="2"/>
  <c r="D35" i="2"/>
  <c r="D53" i="3"/>
  <c r="E53" i="3" s="1"/>
  <c r="D37" i="3"/>
  <c r="E37" i="3" s="1"/>
  <c r="D43" i="3"/>
  <c r="E43" i="3" s="1"/>
  <c r="D36" i="3"/>
  <c r="E36" i="3" s="1"/>
  <c r="D35" i="3"/>
  <c r="E35" i="3" s="1"/>
  <c r="D52" i="3"/>
  <c r="E52" i="3" s="1"/>
  <c r="D49" i="3"/>
  <c r="E49" i="3" s="1"/>
  <c r="D39" i="3"/>
  <c r="E39" i="3" s="1"/>
  <c r="D51" i="3"/>
  <c r="E51" i="3" s="1"/>
  <c r="D48" i="3"/>
  <c r="E48" i="3" s="1"/>
  <c r="D47" i="3"/>
  <c r="E47" i="3" s="1"/>
  <c r="D41" i="3"/>
  <c r="E41" i="3" s="1"/>
  <c r="D40" i="3"/>
  <c r="E40" i="3" s="1"/>
  <c r="D45" i="3"/>
  <c r="E45" i="3" s="1"/>
  <c r="E50" i="3" l="1"/>
  <c r="E46" i="3"/>
  <c r="D44" i="2"/>
  <c r="D36" i="2"/>
  <c r="E44" i="2"/>
  <c r="D40" i="2"/>
  <c r="E38" i="3"/>
  <c r="E52" i="2"/>
  <c r="D52" i="2"/>
  <c r="E48" i="2"/>
  <c r="D48" i="2"/>
  <c r="E40" i="2"/>
  <c r="E36" i="2"/>
  <c r="D50" i="3"/>
  <c r="D46" i="3"/>
  <c r="D38" i="3"/>
  <c r="E42" i="3"/>
  <c r="D42" i="3"/>
  <c r="D54" i="3" l="1"/>
  <c r="E54" i="3"/>
</calcChain>
</file>

<file path=xl/sharedStrings.xml><?xml version="1.0" encoding="utf-8"?>
<sst xmlns="http://schemas.openxmlformats.org/spreadsheetml/2006/main" count="628" uniqueCount="525">
  <si>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</si>
  <si>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</si>
  <si>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</si>
  <si>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</si>
  <si>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</si>
  <si>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</si>
  <si>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</si>
  <si>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</si>
  <si>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</si>
  <si>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</si>
  <si>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</si>
  <si>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</si>
  <si>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</si>
  <si>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</si>
  <si>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</si>
  <si>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</si>
  <si>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</si>
  <si>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</si>
  <si>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</si>
  <si>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</si>
  <si>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</si>
  <si>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</si>
  <si>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</si>
  <si>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</si>
  <si>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</si>
  <si>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</si>
  <si>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</si>
  <si>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</si>
  <si>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</si>
  <si>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</si>
  <si>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</si>
  <si>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</si>
  <si>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</si>
  <si>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</si>
  <si>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</si>
  <si>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</si>
  <si>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</si>
  <si>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</si>
  <si>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</si>
  <si>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</si>
  <si>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</si>
  <si>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</si>
  <si>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</si>
  <si>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</si>
  <si>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</si>
  <si>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</si>
  <si>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</si>
  <si>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</si>
  <si>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</si>
  <si>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</si>
  <si>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</si>
  <si>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</si>
  <si>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</si>
  <si>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</si>
  <si>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</si>
  <si>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</si>
  <si>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</si>
  <si>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</si>
  <si>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</si>
  <si>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</si>
  <si>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</si>
  <si>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</si>
  <si>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</si>
  <si>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</si>
  <si>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</si>
  <si>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</si>
  <si>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</si>
  <si>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</si>
  <si>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</si>
  <si>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</si>
  <si>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</si>
  <si>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</si>
  <si>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</si>
  <si>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</si>
  <si>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</si>
  <si>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</si>
  <si>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</si>
  <si>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</si>
  <si>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</si>
  <si>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</si>
  <si>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</si>
  <si>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</si>
  <si>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</si>
  <si>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</si>
  <si>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</si>
  <si>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</si>
  <si>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</si>
  <si>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</si>
  <si>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</si>
  <si>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</si>
  <si>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</si>
  <si>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</si>
  <si>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</si>
  <si>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</si>
  <si>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</si>
  <si>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</si>
  <si>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</si>
  <si>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</si>
  <si>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</si>
  <si>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</si>
  <si>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</si>
  <si>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</si>
  <si>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</si>
  <si>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</si>
  <si>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</si>
  <si>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</si>
  <si>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</si>
  <si>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</si>
  <si>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</si>
  <si>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</si>
  <si>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</si>
  <si>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</si>
  <si>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</si>
  <si>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</si>
  <si>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</si>
  <si>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</si>
  <si>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</si>
  <si>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</si>
  <si>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</si>
  <si>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</si>
  <si>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</si>
  <si>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</si>
  <si>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</si>
  <si>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</si>
  <si>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</si>
  <si>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</si>
  <si>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</si>
  <si>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</si>
  <si>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</si>
  <si>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</si>
  <si>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</si>
  <si>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</si>
  <si>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</si>
  <si>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</si>
  <si>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</si>
  <si>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</si>
  <si>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</si>
  <si>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</si>
  <si>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</si>
  <si>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</si>
  <si>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</si>
  <si>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</si>
  <si>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</si>
  <si>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</si>
  <si>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</si>
  <si>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</si>
  <si>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</si>
  <si>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</si>
  <si>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</si>
  <si>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</si>
  <si>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</si>
  <si>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</si>
  <si>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</si>
  <si>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</si>
  <si>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</si>
  <si>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</si>
  <si>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</si>
  <si>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</si>
  <si>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</si>
  <si>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</si>
  <si>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</si>
  <si>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</si>
  <si>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</si>
  <si>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</si>
  <si>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</si>
  <si>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</si>
  <si>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</si>
  <si>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</si>
  <si>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</si>
  <si>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</si>
  <si>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</si>
  <si>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</si>
  <si>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</si>
  <si>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</si>
  <si>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</si>
  <si>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</si>
  <si>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</si>
  <si>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</si>
  <si>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</si>
  <si>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</si>
  <si>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</si>
  <si>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</si>
  <si>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</si>
  <si>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</si>
  <si>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</si>
  <si>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</si>
  <si>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</si>
  <si>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</si>
  <si>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</si>
  <si>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</si>
  <si>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</si>
  <si>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</si>
  <si>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</si>
  <si>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</si>
  <si>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</si>
  <si>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</si>
  <si>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</si>
  <si>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</si>
  <si>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</si>
  <si>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</si>
  <si>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</si>
  <si>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</si>
  <si>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</si>
  <si>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</si>
  <si>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</si>
  <si>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</si>
  <si>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</si>
  <si>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</si>
  <si>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</si>
  <si>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</si>
  <si>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</si>
  <si>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</si>
  <si>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</si>
  <si>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</si>
  <si>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</si>
  <si>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</si>
  <si>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</si>
  <si>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</si>
  <si>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</si>
  <si>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</si>
  <si>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</si>
  <si>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</si>
  <si>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</si>
  <si>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</si>
  <si>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</si>
  <si>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</si>
  <si>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</si>
  <si>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</si>
  <si>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</si>
  <si>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</si>
  <si>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</si>
  <si>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</si>
  <si>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</si>
  <si>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</si>
  <si>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</si>
  <si>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</si>
  <si>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</si>
  <si>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</si>
  <si>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</si>
  <si>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</si>
  <si>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</si>
  <si>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</si>
  <si>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</si>
  <si>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</si>
  <si>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</si>
  <si>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</si>
  <si>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</si>
  <si>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</si>
  <si>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</si>
  <si>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</si>
  <si>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</si>
  <si>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</si>
  <si>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</si>
  <si>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</si>
  <si>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</si>
  <si>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</si>
  <si>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</si>
  <si>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</si>
  <si>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</si>
  <si>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</si>
  <si>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</si>
  <si>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</si>
  <si>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</si>
  <si>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</si>
  <si>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</si>
  <si>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</si>
  <si>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</si>
  <si>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</si>
  <si>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</si>
  <si>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</si>
  <si>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</si>
  <si>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</si>
  <si>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</si>
  <si>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</si>
  <si>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</si>
  <si>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</si>
  <si>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</si>
  <si>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</si>
  <si>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</si>
  <si>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</si>
  <si>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</si>
  <si>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</si>
  <si>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</si>
  <si>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</si>
  <si>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</si>
  <si>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</si>
  <si>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</si>
  <si>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</si>
  <si>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</si>
  <si>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</si>
  <si>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</si>
  <si>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</si>
  <si>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</si>
  <si>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</si>
  <si>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</si>
  <si>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</si>
  <si>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</si>
  <si>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</si>
  <si>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</si>
  <si>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</si>
  <si>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</si>
  <si>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</si>
  <si>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</si>
  <si>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</si>
  <si>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</si>
  <si>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</si>
  <si>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</si>
  <si>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</si>
  <si>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</si>
  <si>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</si>
  <si>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</si>
  <si>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</si>
  <si>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</si>
  <si>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</si>
  <si>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</si>
  <si>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</si>
  <si>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</si>
  <si>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</si>
  <si>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</si>
  <si>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</si>
  <si>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</si>
  <si>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</si>
  <si>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</si>
  <si>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</si>
  <si>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</si>
  <si>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</si>
  <si>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</si>
  <si>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</si>
  <si>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</si>
  <si>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</si>
  <si>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</si>
  <si>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</si>
  <si>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</si>
  <si>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</si>
  <si>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</si>
  <si>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</si>
  <si>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</si>
  <si>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</si>
  <si>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</si>
  <si>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</si>
  <si>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</si>
  <si>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</si>
  <si>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</si>
  <si>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</si>
  <si>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</si>
  <si>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</si>
  <si>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</si>
  <si>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</si>
  <si>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</si>
  <si>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</si>
  <si>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</si>
  <si>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</si>
  <si>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</si>
  <si>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</si>
  <si>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</si>
  <si>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</si>
  <si>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</si>
  <si>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</si>
  <si>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</si>
  <si>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</si>
  <si>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</si>
  <si>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</si>
  <si>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</si>
  <si>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</si>
  <si>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</si>
  <si>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</si>
  <si>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</si>
  <si>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</si>
  <si>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</si>
  <si>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</si>
  <si>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</si>
  <si>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</si>
  <si>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</si>
  <si>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</si>
  <si>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</si>
  <si>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</si>
  <si>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</si>
  <si>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</si>
  <si>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</si>
  <si>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</si>
  <si>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</si>
  <si>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</si>
  <si>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</si>
  <si>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</si>
  <si>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</si>
  <si>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</si>
  <si>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</si>
  <si>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</si>
  <si>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</si>
  <si>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</si>
  <si>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</si>
  <si>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</si>
  <si>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</si>
  <si>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</si>
  <si>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</si>
  <si>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</si>
  <si>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</si>
  <si>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</si>
  <si>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</si>
  <si>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</si>
  <si>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</si>
  <si>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</si>
  <si>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</si>
  <si>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</si>
  <si>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</si>
  <si>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</si>
  <si>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</si>
  <si>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</si>
  <si>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</si>
  <si>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</si>
  <si>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</si>
  <si>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</si>
  <si>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</si>
  <si>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</si>
  <si>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</si>
  <si>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</si>
  <si>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</si>
  <si>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</si>
  <si>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</si>
  <si>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</si>
  <si>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</si>
  <si>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</si>
  <si>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</si>
  <si>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</si>
  <si>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</si>
  <si>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</si>
  <si>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</si>
  <si>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</si>
  <si>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</si>
  <si>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</si>
  <si>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</si>
  <si>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</si>
  <si>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</si>
  <si>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</si>
  <si>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</si>
  <si>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</si>
  <si>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</si>
  <si>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</si>
  <si>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</si>
  <si>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</si>
  <si>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</si>
  <si>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</si>
  <si>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</si>
  <si>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</si>
  <si>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</si>
  <si>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</si>
  <si>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</si>
  <si>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</si>
  <si>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</si>
  <si>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</si>
  <si>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</si>
  <si>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</si>
  <si>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</si>
  <si>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</si>
  <si>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</si>
  <si>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</si>
  <si>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</si>
  <si>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</si>
  <si>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</si>
  <si>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</si>
  <si>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</si>
  <si>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</si>
  <si>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</si>
  <si>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</si>
  <si>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</si>
  <si>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</si>
  <si>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</si>
  <si>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</si>
  <si>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</si>
  <si>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</si>
  <si>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</si>
  <si>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</si>
  <si>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</si>
  <si>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</si>
  <si>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</si>
  <si>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</si>
  <si>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</si>
  <si>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</si>
  <si>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</si>
  <si>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</si>
  <si>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</si>
  <si>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</si>
  <si>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</si>
  <si>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</si>
  <si>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</si>
  <si>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</si>
  <si>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</si>
  <si>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</si>
  <si>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</si>
  <si>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Аймұхан Әмірхан</t>
  </si>
  <si>
    <t>Әбілхан Ақтілек</t>
  </si>
  <si>
    <t xml:space="preserve">Бекешов Муслим </t>
  </si>
  <si>
    <t>Жақсыбай Айбар</t>
  </si>
  <si>
    <t>Жұмабаева Аяна</t>
  </si>
  <si>
    <t>Жұматай Аяулым</t>
  </si>
  <si>
    <t>Кенжеханқызы Асылым</t>
  </si>
  <si>
    <t>Қайратұлы Муслим</t>
  </si>
  <si>
    <t>Қашқынбай Марлен</t>
  </si>
  <si>
    <t>Қуанышқали Нариман</t>
  </si>
  <si>
    <t>Құттығұл Муслим</t>
  </si>
  <si>
    <t>Мұхамедияров Ордалы</t>
  </si>
  <si>
    <t>Нұрқасын Муслима</t>
  </si>
  <si>
    <t>Аманбаев Рақымжан</t>
  </si>
  <si>
    <t>Бейбіт Досымжан</t>
  </si>
  <si>
    <t>Дүйсенбай Айана</t>
  </si>
  <si>
    <t>Евескин Ермұрат</t>
  </si>
  <si>
    <t>Жамбыл Рыскелді</t>
  </si>
  <si>
    <t>Жұмажан Ахмет</t>
  </si>
  <si>
    <t>Ильдисбай Абубакр</t>
  </si>
  <si>
    <t>Иманбай Мейірім</t>
  </si>
  <si>
    <t>Кәрім Абдул - Азиз</t>
  </si>
  <si>
    <t>Медетұлы Омар</t>
  </si>
  <si>
    <t>Мұхамедияров Дәулетияр</t>
  </si>
  <si>
    <t>Нұрпейіс  Ерман</t>
  </si>
  <si>
    <t>Орынғалиұлы Ораз- Әлі</t>
  </si>
  <si>
    <t>Сұңғат Ахмедияр</t>
  </si>
  <si>
    <t>Тұрғамбай Дінмұхамед</t>
  </si>
  <si>
    <t xml:space="preserve">Урумбасар Аяла </t>
  </si>
  <si>
    <t>4-Ф</t>
  </si>
  <si>
    <t>4-К</t>
  </si>
  <si>
    <t>4-Т</t>
  </si>
  <si>
    <t>4-Ш</t>
  </si>
  <si>
    <t>4-Ә</t>
  </si>
  <si>
    <t xml:space="preserve">                                  Оқу жылы: 2023ж                         Топ: Балбөбек    ортаңғы топ      Өткізу кезеңі: бастапқы          Өткізу мерзімі:қыркүйек айы</t>
  </si>
  <si>
    <t xml:space="preserve">                                  Оқу жылы: 2023 жыл                            Топ: Балбөбек  ересек топ             Өткізу кезеңі: бастапқы     Өткізу мерзімі: қыркүйек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</si>
</sst>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KZ 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" fontId="15" fillId="2" borderId="0" xfId="0" applyNumberFormat="1" applyFont="1" applyFill="1"/>
    <xf numFmtId="0" fontId="15" fillId="2" borderId="0" xfId="0" applyFont="1" applyFill="1"/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16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/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workbookViewId="0">
      <selection activeCell="A2" sqref="A2:N2"/>
    </sheetView>
  </sheetViews>
  <sheetFormatPr defaultRowHeight="15"/>
  <cols>
    <col min="2" max="2" width="31.140625" customWidth="1"/>
  </cols>
  <sheetData>
    <row r="1" spans="1:254" ht="15.75">
      <c r="A1" s="4" t="s">
        <v>53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>
      <c r="A2" s="26" t="s">
        <v>523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5"/>
      <c r="P2" s="5"/>
      <c r="Q2" s="5"/>
      <c r="R2" s="5"/>
      <c r="S2" s="5"/>
      <c r="T2" s="5"/>
      <c r="U2" s="5"/>
      <c r="V2" s="5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54" ht="15.75" customHeight="1">
      <c r="A5" s="27" t="s">
        <v>0</v>
      </c>
      <c r="B5" s="27" t="s">
        <v>1</v>
      </c>
      <c r="C5" s="28" t="s">
        <v>19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36" t="s">
        <v>2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7" t="s">
        <v>32</v>
      </c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 t="s">
        <v>41</v>
      </c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40" t="s">
        <v>47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</row>
    <row r="6" spans="1:254" ht="15.75" customHeight="1">
      <c r="A6" s="27"/>
      <c r="B6" s="27"/>
      <c r="C6" s="29" t="s">
        <v>20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 t="s">
        <v>18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 t="s">
        <v>3</v>
      </c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38" t="s">
        <v>33</v>
      </c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29" t="s">
        <v>58</v>
      </c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 t="s">
        <v>42</v>
      </c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39" t="s">
        <v>73</v>
      </c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 t="s">
        <v>85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 t="s">
        <v>43</v>
      </c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1" t="s">
        <v>48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254" ht="0.75" customHeight="1">
      <c r="A7" s="27"/>
      <c r="B7" s="2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4" ht="15.75" hidden="1">
      <c r="A8" s="27"/>
      <c r="B8" s="27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4" ht="15.75" hidden="1">
      <c r="A9" s="27"/>
      <c r="B9" s="27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4" ht="15.75" hidden="1">
      <c r="A10" s="27"/>
      <c r="B10" s="2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4" ht="15.75" hidden="1">
      <c r="A11" s="27"/>
      <c r="B11" s="2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4" ht="15.75">
      <c r="A12" s="27"/>
      <c r="B12" s="27"/>
      <c r="C12" s="29" t="s">
        <v>54</v>
      </c>
      <c r="D12" s="29" t="s">
        <v>5</v>
      </c>
      <c r="E12" s="29" t="s">
        <v>6</v>
      </c>
      <c r="F12" s="29" t="s">
        <v>55</v>
      </c>
      <c r="G12" s="29" t="s">
        <v>7</v>
      </c>
      <c r="H12" s="29" t="s">
        <v>8</v>
      </c>
      <c r="I12" s="29" t="s">
        <v>56</v>
      </c>
      <c r="J12" s="29" t="s">
        <v>9</v>
      </c>
      <c r="K12" s="29" t="s">
        <v>10</v>
      </c>
      <c r="L12" s="29" t="s">
        <v>57</v>
      </c>
      <c r="M12" s="29" t="s">
        <v>9</v>
      </c>
      <c r="N12" s="29" t="s">
        <v>10</v>
      </c>
      <c r="O12" s="29" t="s">
        <v>71</v>
      </c>
      <c r="P12" s="29"/>
      <c r="Q12" s="29"/>
      <c r="R12" s="29" t="s">
        <v>5</v>
      </c>
      <c r="S12" s="29"/>
      <c r="T12" s="29"/>
      <c r="U12" s="29" t="s">
        <v>72</v>
      </c>
      <c r="V12" s="29"/>
      <c r="W12" s="29"/>
      <c r="X12" s="29" t="s">
        <v>12</v>
      </c>
      <c r="Y12" s="29"/>
      <c r="Z12" s="29"/>
      <c r="AA12" s="29" t="s">
        <v>7</v>
      </c>
      <c r="AB12" s="29"/>
      <c r="AC12" s="29"/>
      <c r="AD12" s="29" t="s">
        <v>8</v>
      </c>
      <c r="AE12" s="29"/>
      <c r="AF12" s="29"/>
      <c r="AG12" s="31" t="s">
        <v>13</v>
      </c>
      <c r="AH12" s="31"/>
      <c r="AI12" s="31"/>
      <c r="AJ12" s="29" t="s">
        <v>9</v>
      </c>
      <c r="AK12" s="29"/>
      <c r="AL12" s="29"/>
      <c r="AM12" s="31" t="s">
        <v>67</v>
      </c>
      <c r="AN12" s="31"/>
      <c r="AO12" s="31"/>
      <c r="AP12" s="31" t="s">
        <v>68</v>
      </c>
      <c r="AQ12" s="31"/>
      <c r="AR12" s="31"/>
      <c r="AS12" s="31" t="s">
        <v>69</v>
      </c>
      <c r="AT12" s="31"/>
      <c r="AU12" s="31"/>
      <c r="AV12" s="31" t="s">
        <v>70</v>
      </c>
      <c r="AW12" s="31"/>
      <c r="AX12" s="31"/>
      <c r="AY12" s="31" t="s">
        <v>59</v>
      </c>
      <c r="AZ12" s="31"/>
      <c r="BA12" s="31"/>
      <c r="BB12" s="31" t="s">
        <v>60</v>
      </c>
      <c r="BC12" s="31"/>
      <c r="BD12" s="31"/>
      <c r="BE12" s="31" t="s">
        <v>61</v>
      </c>
      <c r="BF12" s="31"/>
      <c r="BG12" s="31"/>
      <c r="BH12" s="31" t="s">
        <v>62</v>
      </c>
      <c r="BI12" s="31"/>
      <c r="BJ12" s="31"/>
      <c r="BK12" s="31" t="s">
        <v>63</v>
      </c>
      <c r="BL12" s="31"/>
      <c r="BM12" s="31"/>
      <c r="BN12" s="31" t="s">
        <v>64</v>
      </c>
      <c r="BO12" s="31"/>
      <c r="BP12" s="31"/>
      <c r="BQ12" s="31" t="s">
        <v>65</v>
      </c>
      <c r="BR12" s="31"/>
      <c r="BS12" s="31"/>
      <c r="BT12" s="31" t="s">
        <v>66</v>
      </c>
      <c r="BU12" s="31"/>
      <c r="BV12" s="31"/>
      <c r="BW12" s="31" t="s">
        <v>78</v>
      </c>
      <c r="BX12" s="31"/>
      <c r="BY12" s="31"/>
      <c r="BZ12" s="31" t="s">
        <v>79</v>
      </c>
      <c r="CA12" s="31"/>
      <c r="CB12" s="31"/>
      <c r="CC12" s="31" t="s">
        <v>80</v>
      </c>
      <c r="CD12" s="31"/>
      <c r="CE12" s="31"/>
      <c r="CF12" s="31" t="s">
        <v>81</v>
      </c>
      <c r="CG12" s="31"/>
      <c r="CH12" s="31"/>
      <c r="CI12" s="31" t="s">
        <v>82</v>
      </c>
      <c r="CJ12" s="31"/>
      <c r="CK12" s="31"/>
      <c r="CL12" s="31" t="s">
        <v>83</v>
      </c>
      <c r="CM12" s="31"/>
      <c r="CN12" s="31"/>
      <c r="CO12" s="31" t="s">
        <v>84</v>
      </c>
      <c r="CP12" s="31"/>
      <c r="CQ12" s="31"/>
      <c r="CR12" s="31" t="s">
        <v>74</v>
      </c>
      <c r="CS12" s="31"/>
      <c r="CT12" s="31"/>
      <c r="CU12" s="31" t="s">
        <v>75</v>
      </c>
      <c r="CV12" s="31"/>
      <c r="CW12" s="31"/>
      <c r="CX12" s="31" t="s">
        <v>76</v>
      </c>
      <c r="CY12" s="31"/>
      <c r="CZ12" s="31"/>
      <c r="DA12" s="31" t="s">
        <v>77</v>
      </c>
      <c r="DB12" s="31"/>
      <c r="DC12" s="31"/>
      <c r="DD12" s="31" t="s">
        <v>86</v>
      </c>
      <c r="DE12" s="31"/>
      <c r="DF12" s="31"/>
      <c r="DG12" s="31" t="s">
        <v>87</v>
      </c>
      <c r="DH12" s="31"/>
      <c r="DI12" s="31"/>
      <c r="DJ12" s="31" t="s">
        <v>88</v>
      </c>
      <c r="DK12" s="31"/>
      <c r="DL12" s="31"/>
      <c r="DM12" s="31" t="s">
        <v>89</v>
      </c>
      <c r="DN12" s="31"/>
      <c r="DO12" s="31"/>
      <c r="DP12" s="31" t="s">
        <v>90</v>
      </c>
      <c r="DQ12" s="31"/>
      <c r="DR12" s="31"/>
    </row>
    <row r="13" spans="1:254" ht="59.25" customHeight="1">
      <c r="A13" s="27"/>
      <c r="B13" s="27"/>
      <c r="C13" s="30" t="s">
        <v>334</v>
      </c>
      <c r="D13" s="30"/>
      <c r="E13" s="30"/>
      <c r="F13" s="30" t="s">
        <v>338</v>
      </c>
      <c r="G13" s="30"/>
      <c r="H13" s="30"/>
      <c r="I13" s="30" t="s">
        <v>339</v>
      </c>
      <c r="J13" s="30"/>
      <c r="K13" s="30"/>
      <c r="L13" s="30" t="s">
        <v>340</v>
      </c>
      <c r="M13" s="30"/>
      <c r="N13" s="30"/>
      <c r="O13" s="30" t="s">
        <v>99</v>
      </c>
      <c r="P13" s="30"/>
      <c r="Q13" s="30"/>
      <c r="R13" s="30" t="s">
        <v>101</v>
      </c>
      <c r="S13" s="30"/>
      <c r="T13" s="30"/>
      <c r="U13" s="30" t="s">
        <v>342</v>
      </c>
      <c r="V13" s="30"/>
      <c r="W13" s="30"/>
      <c r="X13" s="30" t="s">
        <v>343</v>
      </c>
      <c r="Y13" s="30"/>
      <c r="Z13" s="30"/>
      <c r="AA13" s="30" t="s">
        <v>344</v>
      </c>
      <c r="AB13" s="30"/>
      <c r="AC13" s="30"/>
      <c r="AD13" s="30" t="s">
        <v>346</v>
      </c>
      <c r="AE13" s="30"/>
      <c r="AF13" s="30"/>
      <c r="AG13" s="30" t="s">
        <v>348</v>
      </c>
      <c r="AH13" s="30"/>
      <c r="AI13" s="30"/>
      <c r="AJ13" s="30" t="s">
        <v>484</v>
      </c>
      <c r="AK13" s="30"/>
      <c r="AL13" s="30"/>
      <c r="AM13" s="30" t="s">
        <v>353</v>
      </c>
      <c r="AN13" s="30"/>
      <c r="AO13" s="30"/>
      <c r="AP13" s="30" t="s">
        <v>354</v>
      </c>
      <c r="AQ13" s="30"/>
      <c r="AR13" s="30"/>
      <c r="AS13" s="30" t="s">
        <v>355</v>
      </c>
      <c r="AT13" s="30"/>
      <c r="AU13" s="30"/>
      <c r="AV13" s="30" t="s">
        <v>356</v>
      </c>
      <c r="AW13" s="30"/>
      <c r="AX13" s="30"/>
      <c r="AY13" s="30" t="s">
        <v>358</v>
      </c>
      <c r="AZ13" s="30"/>
      <c r="BA13" s="30"/>
      <c r="BB13" s="30" t="s">
        <v>359</v>
      </c>
      <c r="BC13" s="30"/>
      <c r="BD13" s="30"/>
      <c r="BE13" s="30" t="s">
        <v>360</v>
      </c>
      <c r="BF13" s="30"/>
      <c r="BG13" s="30"/>
      <c r="BH13" s="30" t="s">
        <v>361</v>
      </c>
      <c r="BI13" s="30"/>
      <c r="BJ13" s="30"/>
      <c r="BK13" s="30" t="s">
        <v>362</v>
      </c>
      <c r="BL13" s="30"/>
      <c r="BM13" s="30"/>
      <c r="BN13" s="30" t="s">
        <v>364</v>
      </c>
      <c r="BO13" s="30"/>
      <c r="BP13" s="30"/>
      <c r="BQ13" s="30" t="s">
        <v>365</v>
      </c>
      <c r="BR13" s="30"/>
      <c r="BS13" s="30"/>
      <c r="BT13" s="30" t="s">
        <v>367</v>
      </c>
      <c r="BU13" s="30"/>
      <c r="BV13" s="30"/>
      <c r="BW13" s="30" t="s">
        <v>369</v>
      </c>
      <c r="BX13" s="30"/>
      <c r="BY13" s="30"/>
      <c r="BZ13" s="30" t="s">
        <v>370</v>
      </c>
      <c r="CA13" s="30"/>
      <c r="CB13" s="30"/>
      <c r="CC13" s="30" t="s">
        <v>374</v>
      </c>
      <c r="CD13" s="30"/>
      <c r="CE13" s="30"/>
      <c r="CF13" s="30" t="s">
        <v>377</v>
      </c>
      <c r="CG13" s="30"/>
      <c r="CH13" s="30"/>
      <c r="CI13" s="30" t="s">
        <v>378</v>
      </c>
      <c r="CJ13" s="30"/>
      <c r="CK13" s="30"/>
      <c r="CL13" s="30" t="s">
        <v>379</v>
      </c>
      <c r="CM13" s="30"/>
      <c r="CN13" s="30"/>
      <c r="CO13" s="30" t="s">
        <v>380</v>
      </c>
      <c r="CP13" s="30"/>
      <c r="CQ13" s="30"/>
      <c r="CR13" s="30" t="s">
        <v>382</v>
      </c>
      <c r="CS13" s="30"/>
      <c r="CT13" s="30"/>
      <c r="CU13" s="30" t="s">
        <v>383</v>
      </c>
      <c r="CV13" s="30"/>
      <c r="CW13" s="30"/>
      <c r="CX13" s="30" t="s">
        <v>384</v>
      </c>
      <c r="CY13" s="30"/>
      <c r="CZ13" s="30"/>
      <c r="DA13" s="30" t="s">
        <v>385</v>
      </c>
      <c r="DB13" s="30"/>
      <c r="DC13" s="30"/>
      <c r="DD13" s="30" t="s">
        <v>386</v>
      </c>
      <c r="DE13" s="30"/>
      <c r="DF13" s="30"/>
      <c r="DG13" s="30" t="s">
        <v>387</v>
      </c>
      <c r="DH13" s="30"/>
      <c r="DI13" s="30"/>
      <c r="DJ13" s="30" t="s">
        <v>389</v>
      </c>
      <c r="DK13" s="30"/>
      <c r="DL13" s="30"/>
      <c r="DM13" s="30" t="s">
        <v>390</v>
      </c>
      <c r="DN13" s="30"/>
      <c r="DO13" s="30"/>
      <c r="DP13" s="30" t="s">
        <v>391</v>
      </c>
      <c r="DQ13" s="30"/>
      <c r="DR13" s="30"/>
    </row>
    <row r="14" spans="1:254" ht="120">
      <c r="A14" s="27"/>
      <c r="B14" s="27"/>
      <c r="C14" s="12" t="s">
        <v>335</v>
      </c>
      <c r="D14" s="12" t="s">
        <v>336</v>
      </c>
      <c r="E14" s="12" t="s">
        <v>337</v>
      </c>
      <c r="F14" s="12" t="s">
        <v>17</v>
      </c>
      <c r="G14" s="12" t="s">
        <v>39</v>
      </c>
      <c r="H14" s="12" t="s">
        <v>91</v>
      </c>
      <c r="I14" s="12" t="s">
        <v>93</v>
      </c>
      <c r="J14" s="12" t="s">
        <v>94</v>
      </c>
      <c r="K14" s="12" t="s">
        <v>95</v>
      </c>
      <c r="L14" s="12" t="s">
        <v>96</v>
      </c>
      <c r="M14" s="12" t="s">
        <v>97</v>
      </c>
      <c r="N14" s="12" t="s">
        <v>98</v>
      </c>
      <c r="O14" s="12" t="s">
        <v>100</v>
      </c>
      <c r="P14" s="12" t="s">
        <v>27</v>
      </c>
      <c r="Q14" s="12" t="s">
        <v>28</v>
      </c>
      <c r="R14" s="12" t="s">
        <v>29</v>
      </c>
      <c r="S14" s="12" t="s">
        <v>25</v>
      </c>
      <c r="T14" s="12" t="s">
        <v>341</v>
      </c>
      <c r="U14" s="12" t="s">
        <v>103</v>
      </c>
      <c r="V14" s="12" t="s">
        <v>25</v>
      </c>
      <c r="W14" s="12" t="s">
        <v>31</v>
      </c>
      <c r="X14" s="12" t="s">
        <v>23</v>
      </c>
      <c r="Y14" s="12" t="s">
        <v>108</v>
      </c>
      <c r="Z14" s="12" t="s">
        <v>109</v>
      </c>
      <c r="AA14" s="12" t="s">
        <v>46</v>
      </c>
      <c r="AB14" s="12" t="s">
        <v>345</v>
      </c>
      <c r="AC14" s="12" t="s">
        <v>341</v>
      </c>
      <c r="AD14" s="12" t="s">
        <v>113</v>
      </c>
      <c r="AE14" s="12" t="s">
        <v>315</v>
      </c>
      <c r="AF14" s="12" t="s">
        <v>347</v>
      </c>
      <c r="AG14" s="12" t="s">
        <v>349</v>
      </c>
      <c r="AH14" s="12" t="s">
        <v>350</v>
      </c>
      <c r="AI14" s="12" t="s">
        <v>351</v>
      </c>
      <c r="AJ14" s="12" t="s">
        <v>111</v>
      </c>
      <c r="AK14" s="12" t="s">
        <v>352</v>
      </c>
      <c r="AL14" s="12" t="s">
        <v>22</v>
      </c>
      <c r="AM14" s="12" t="s">
        <v>110</v>
      </c>
      <c r="AN14" s="12" t="s">
        <v>39</v>
      </c>
      <c r="AO14" s="12" t="s">
        <v>114</v>
      </c>
      <c r="AP14" s="12" t="s">
        <v>118</v>
      </c>
      <c r="AQ14" s="12" t="s">
        <v>119</v>
      </c>
      <c r="AR14" s="12" t="s">
        <v>38</v>
      </c>
      <c r="AS14" s="12" t="s">
        <v>115</v>
      </c>
      <c r="AT14" s="12" t="s">
        <v>116</v>
      </c>
      <c r="AU14" s="12" t="s">
        <v>117</v>
      </c>
      <c r="AV14" s="12" t="s">
        <v>121</v>
      </c>
      <c r="AW14" s="12" t="s">
        <v>357</v>
      </c>
      <c r="AX14" s="12" t="s">
        <v>122</v>
      </c>
      <c r="AY14" s="12" t="s">
        <v>123</v>
      </c>
      <c r="AZ14" s="12" t="s">
        <v>124</v>
      </c>
      <c r="BA14" s="12" t="s">
        <v>125</v>
      </c>
      <c r="BB14" s="12" t="s">
        <v>126</v>
      </c>
      <c r="BC14" s="12" t="s">
        <v>25</v>
      </c>
      <c r="BD14" s="12" t="s">
        <v>127</v>
      </c>
      <c r="BE14" s="12" t="s">
        <v>128</v>
      </c>
      <c r="BF14" s="12" t="s">
        <v>333</v>
      </c>
      <c r="BG14" s="12" t="s">
        <v>129</v>
      </c>
      <c r="BH14" s="12" t="s">
        <v>14</v>
      </c>
      <c r="BI14" s="12" t="s">
        <v>131</v>
      </c>
      <c r="BJ14" s="12" t="s">
        <v>49</v>
      </c>
      <c r="BK14" s="12" t="s">
        <v>132</v>
      </c>
      <c r="BL14" s="12" t="s">
        <v>363</v>
      </c>
      <c r="BM14" s="12" t="s">
        <v>133</v>
      </c>
      <c r="BN14" s="12" t="s">
        <v>35</v>
      </c>
      <c r="BO14" s="12" t="s">
        <v>15</v>
      </c>
      <c r="BP14" s="12" t="s">
        <v>16</v>
      </c>
      <c r="BQ14" s="12" t="s">
        <v>366</v>
      </c>
      <c r="BR14" s="12" t="s">
        <v>333</v>
      </c>
      <c r="BS14" s="12" t="s">
        <v>114</v>
      </c>
      <c r="BT14" s="12" t="s">
        <v>368</v>
      </c>
      <c r="BU14" s="12" t="s">
        <v>134</v>
      </c>
      <c r="BV14" s="12" t="s">
        <v>135</v>
      </c>
      <c r="BW14" s="12" t="s">
        <v>50</v>
      </c>
      <c r="BX14" s="12" t="s">
        <v>130</v>
      </c>
      <c r="BY14" s="12" t="s">
        <v>106</v>
      </c>
      <c r="BZ14" s="12" t="s">
        <v>371</v>
      </c>
      <c r="CA14" s="12" t="s">
        <v>372</v>
      </c>
      <c r="CB14" s="12" t="s">
        <v>373</v>
      </c>
      <c r="CC14" s="12" t="s">
        <v>375</v>
      </c>
      <c r="CD14" s="12" t="s">
        <v>376</v>
      </c>
      <c r="CE14" s="12" t="s">
        <v>136</v>
      </c>
      <c r="CF14" s="12" t="s">
        <v>137</v>
      </c>
      <c r="CG14" s="12" t="s">
        <v>138</v>
      </c>
      <c r="CH14" s="12" t="s">
        <v>34</v>
      </c>
      <c r="CI14" s="12" t="s">
        <v>139</v>
      </c>
      <c r="CJ14" s="12" t="s">
        <v>140</v>
      </c>
      <c r="CK14" s="12" t="s">
        <v>45</v>
      </c>
      <c r="CL14" s="12" t="s">
        <v>141</v>
      </c>
      <c r="CM14" s="12" t="s">
        <v>142</v>
      </c>
      <c r="CN14" s="12" t="s">
        <v>143</v>
      </c>
      <c r="CO14" s="12" t="s">
        <v>144</v>
      </c>
      <c r="CP14" s="12" t="s">
        <v>145</v>
      </c>
      <c r="CQ14" s="12" t="s">
        <v>381</v>
      </c>
      <c r="CR14" s="12" t="s">
        <v>146</v>
      </c>
      <c r="CS14" s="12"/>
      <c r="CT14" s="12" t="s">
        <v>147</v>
      </c>
      <c r="CU14" s="12" t="s">
        <v>150</v>
      </c>
      <c r="CV14" s="12" t="s">
        <v>151</v>
      </c>
      <c r="CW14" s="12" t="s">
        <v>152</v>
      </c>
      <c r="CX14" s="12" t="s">
        <v>154</v>
      </c>
      <c r="CY14" s="12" t="s">
        <v>155</v>
      </c>
      <c r="CZ14" s="12" t="s">
        <v>156</v>
      </c>
      <c r="DA14" s="12" t="s">
        <v>157</v>
      </c>
      <c r="DB14" s="12" t="s">
        <v>21</v>
      </c>
      <c r="DC14" s="12" t="s">
        <v>158</v>
      </c>
      <c r="DD14" s="12" t="s">
        <v>153</v>
      </c>
      <c r="DE14" s="12" t="s">
        <v>120</v>
      </c>
      <c r="DF14" s="12" t="s">
        <v>40</v>
      </c>
      <c r="DG14" s="12" t="s">
        <v>388</v>
      </c>
      <c r="DH14" s="12" t="s">
        <v>485</v>
      </c>
      <c r="DI14" s="12" t="s">
        <v>486</v>
      </c>
      <c r="DJ14" s="12" t="s">
        <v>159</v>
      </c>
      <c r="DK14" s="12" t="s">
        <v>160</v>
      </c>
      <c r="DL14" s="12" t="s">
        <v>161</v>
      </c>
      <c r="DM14" s="12" t="s">
        <v>162</v>
      </c>
      <c r="DN14" s="12" t="s">
        <v>163</v>
      </c>
      <c r="DO14" s="12" t="s">
        <v>164</v>
      </c>
      <c r="DP14" s="12" t="s">
        <v>167</v>
      </c>
      <c r="DQ14" s="12" t="s">
        <v>168</v>
      </c>
      <c r="DR14" s="12" t="s">
        <v>51</v>
      </c>
    </row>
    <row r="15" spans="1:254" ht="15.75">
      <c r="A15" s="14">
        <v>1</v>
      </c>
      <c r="B15" s="23" t="s">
        <v>489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/>
      <c r="P15" s="3">
        <v>1</v>
      </c>
      <c r="Q15" s="3"/>
      <c r="R15" s="3">
        <v>1</v>
      </c>
      <c r="S15" s="3"/>
      <c r="T15" s="3"/>
      <c r="U15" s="3">
        <v>1</v>
      </c>
      <c r="V15" s="3"/>
      <c r="W15" s="3"/>
      <c r="X15" s="3"/>
      <c r="Y15" s="3"/>
      <c r="Z15" s="3">
        <v>1</v>
      </c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>
        <v>1</v>
      </c>
      <c r="AK15" s="3"/>
      <c r="AL15" s="3"/>
      <c r="AM15" s="3"/>
      <c r="AN15" s="3">
        <v>1</v>
      </c>
      <c r="AO15" s="3"/>
      <c r="AP15" s="3">
        <v>1</v>
      </c>
      <c r="AQ15" s="3"/>
      <c r="AR15" s="3"/>
      <c r="AS15" s="3"/>
      <c r="AT15" s="3">
        <v>1</v>
      </c>
      <c r="AU15" s="3"/>
      <c r="AV15" s="3"/>
      <c r="AW15" s="3"/>
      <c r="AX15" s="3">
        <v>1</v>
      </c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/>
      <c r="CD15" s="3">
        <v>1</v>
      </c>
      <c r="CE15" s="3"/>
      <c r="CF15" s="3"/>
      <c r="CG15" s="3">
        <v>1</v>
      </c>
      <c r="CH15" s="3"/>
      <c r="CI15" s="3">
        <v>1</v>
      </c>
      <c r="CJ15" s="3"/>
      <c r="CK15" s="3"/>
      <c r="CL15" s="3"/>
      <c r="CM15" s="3">
        <v>1</v>
      </c>
      <c r="CN15" s="3"/>
      <c r="CO15" s="3">
        <v>1</v>
      </c>
      <c r="CP15" s="3"/>
      <c r="CQ15" s="3"/>
      <c r="CR15" s="3">
        <v>1</v>
      </c>
      <c r="CS15" s="3"/>
      <c r="CT15" s="3"/>
      <c r="CU15" s="3"/>
      <c r="CV15" s="3">
        <v>1</v>
      </c>
      <c r="CW15" s="3"/>
      <c r="CX15" s="3"/>
      <c r="CY15" s="3">
        <v>1</v>
      </c>
      <c r="CZ15" s="3"/>
      <c r="DA15" s="3">
        <v>1</v>
      </c>
      <c r="DB15" s="3"/>
      <c r="DC15" s="3"/>
      <c r="DD15" s="3"/>
      <c r="DE15" s="3">
        <v>1</v>
      </c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>
      <c r="A16" s="1">
        <v>2</v>
      </c>
      <c r="B16" s="24" t="s">
        <v>490</v>
      </c>
      <c r="C16" s="3"/>
      <c r="D16" s="3">
        <v>1</v>
      </c>
      <c r="E16" s="3"/>
      <c r="F16" s="3"/>
      <c r="G16" s="3">
        <v>1</v>
      </c>
      <c r="H16" s="3"/>
      <c r="I16" s="3">
        <v>1</v>
      </c>
      <c r="J16" s="3"/>
      <c r="K16" s="3"/>
      <c r="L16" s="3">
        <v>1</v>
      </c>
      <c r="M16" s="3"/>
      <c r="N16" s="3"/>
      <c r="O16" s="3"/>
      <c r="P16" s="3">
        <v>1</v>
      </c>
      <c r="Q16" s="3"/>
      <c r="R16" s="3"/>
      <c r="S16" s="3">
        <v>1</v>
      </c>
      <c r="T16" s="3"/>
      <c r="U16" s="3">
        <v>1</v>
      </c>
      <c r="V16" s="3"/>
      <c r="W16" s="3"/>
      <c r="X16" s="3"/>
      <c r="Y16" s="3"/>
      <c r="Z16" s="3">
        <v>1</v>
      </c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/>
      <c r="AX16" s="3">
        <v>1</v>
      </c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>
        <v>1</v>
      </c>
      <c r="BX16" s="3"/>
      <c r="BY16" s="3"/>
      <c r="BZ16" s="3"/>
      <c r="CA16" s="3"/>
      <c r="CB16" s="3">
        <v>1</v>
      </c>
      <c r="CC16" s="3"/>
      <c r="CD16" s="3"/>
      <c r="CE16" s="3">
        <v>1</v>
      </c>
      <c r="CF16" s="3"/>
      <c r="CG16" s="3"/>
      <c r="CH16" s="3">
        <v>1</v>
      </c>
      <c r="CI16" s="3"/>
      <c r="CJ16" s="3">
        <v>1</v>
      </c>
      <c r="CK16" s="3"/>
      <c r="CL16" s="3"/>
      <c r="CM16" s="3"/>
      <c r="CN16" s="3">
        <v>1</v>
      </c>
      <c r="CO16" s="3"/>
      <c r="CP16" s="3">
        <v>1</v>
      </c>
      <c r="CQ16" s="3"/>
      <c r="CR16" s="3">
        <v>1</v>
      </c>
      <c r="CS16" s="3"/>
      <c r="CT16" s="3"/>
      <c r="CU16" s="3"/>
      <c r="CV16" s="3">
        <v>1</v>
      </c>
      <c r="CW16" s="3"/>
      <c r="CX16" s="3"/>
      <c r="CY16" s="3">
        <v>1</v>
      </c>
      <c r="CZ16" s="3"/>
      <c r="DA16" s="3">
        <v>1</v>
      </c>
      <c r="DB16" s="3"/>
      <c r="DC16" s="3"/>
      <c r="DD16" s="3"/>
      <c r="DE16" s="3">
        <v>1</v>
      </c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/>
      <c r="DQ16" s="3">
        <v>1</v>
      </c>
      <c r="DR16" s="3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>
      <c r="A17" s="1">
        <v>3</v>
      </c>
      <c r="B17" s="24" t="s">
        <v>491</v>
      </c>
      <c r="C17" s="3"/>
      <c r="D17" s="3"/>
      <c r="E17" s="3">
        <v>1</v>
      </c>
      <c r="F17" s="3"/>
      <c r="G17" s="3">
        <v>1</v>
      </c>
      <c r="H17" s="3"/>
      <c r="I17" s="3">
        <v>1</v>
      </c>
      <c r="J17" s="3"/>
      <c r="K17" s="3"/>
      <c r="L17" s="3">
        <v>1</v>
      </c>
      <c r="M17" s="3"/>
      <c r="N17" s="3"/>
      <c r="O17" s="3"/>
      <c r="P17" s="3">
        <v>1</v>
      </c>
      <c r="Q17" s="3"/>
      <c r="R17" s="3">
        <v>1</v>
      </c>
      <c r="S17" s="3"/>
      <c r="T17" s="3"/>
      <c r="U17" s="3">
        <v>1</v>
      </c>
      <c r="V17" s="3"/>
      <c r="W17" s="3"/>
      <c r="X17" s="3"/>
      <c r="Y17" s="3"/>
      <c r="Z17" s="3">
        <v>1</v>
      </c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/>
      <c r="AO17" s="3">
        <v>1</v>
      </c>
      <c r="AP17" s="3"/>
      <c r="AQ17" s="3">
        <v>1</v>
      </c>
      <c r="AR17" s="3"/>
      <c r="AS17" s="3"/>
      <c r="AT17" s="3">
        <v>1</v>
      </c>
      <c r="AU17" s="3"/>
      <c r="AV17" s="3"/>
      <c r="AW17" s="3"/>
      <c r="AX17" s="3">
        <v>1</v>
      </c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>
        <v>1</v>
      </c>
      <c r="BU17" s="3"/>
      <c r="BV17" s="3"/>
      <c r="BW17" s="3">
        <v>1</v>
      </c>
      <c r="BX17" s="3"/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>
        <v>1</v>
      </c>
      <c r="CJ17" s="3"/>
      <c r="CK17" s="3"/>
      <c r="CL17" s="3"/>
      <c r="CM17" s="3">
        <v>1</v>
      </c>
      <c r="CN17" s="3"/>
      <c r="CO17" s="3"/>
      <c r="CP17" s="3">
        <v>1</v>
      </c>
      <c r="CQ17" s="3"/>
      <c r="CR17" s="3">
        <v>1</v>
      </c>
      <c r="CS17" s="3"/>
      <c r="CT17" s="3"/>
      <c r="CU17" s="3"/>
      <c r="CV17" s="3"/>
      <c r="CW17" s="3">
        <v>1</v>
      </c>
      <c r="CX17" s="3"/>
      <c r="CY17" s="3">
        <v>1</v>
      </c>
      <c r="CZ17" s="3"/>
      <c r="DA17" s="3">
        <v>1</v>
      </c>
      <c r="DB17" s="3"/>
      <c r="DC17" s="3"/>
      <c r="DD17" s="3"/>
      <c r="DE17" s="3">
        <v>1</v>
      </c>
      <c r="DF17" s="3"/>
      <c r="DG17" s="3">
        <v>1</v>
      </c>
      <c r="DH17" s="3"/>
      <c r="DI17" s="3"/>
      <c r="DJ17" s="3">
        <v>1</v>
      </c>
      <c r="DK17" s="3"/>
      <c r="DL17" s="3"/>
      <c r="DM17" s="3"/>
      <c r="DN17" s="3">
        <v>1</v>
      </c>
      <c r="DO17" s="3"/>
      <c r="DP17" s="3"/>
      <c r="DQ17" s="3">
        <v>1</v>
      </c>
      <c r="DR17" s="3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>
      <c r="A18" s="1">
        <v>4</v>
      </c>
      <c r="B18" s="24" t="s">
        <v>492</v>
      </c>
      <c r="C18" s="3"/>
      <c r="D18" s="3"/>
      <c r="E18" s="3">
        <v>1</v>
      </c>
      <c r="F18" s="3"/>
      <c r="G18" s="3">
        <v>1</v>
      </c>
      <c r="H18" s="3"/>
      <c r="I18" s="3">
        <v>1</v>
      </c>
      <c r="J18" s="3"/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>
        <v>1</v>
      </c>
      <c r="V18" s="3"/>
      <c r="W18" s="3"/>
      <c r="X18" s="3"/>
      <c r="Y18" s="3"/>
      <c r="Z18" s="3">
        <v>1</v>
      </c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/>
      <c r="AO18" s="3">
        <v>1</v>
      </c>
      <c r="AP18" s="3"/>
      <c r="AQ18" s="3">
        <v>1</v>
      </c>
      <c r="AR18" s="3"/>
      <c r="AS18" s="3"/>
      <c r="AT18" s="3">
        <v>1</v>
      </c>
      <c r="AU18" s="3"/>
      <c r="AV18" s="3"/>
      <c r="AW18" s="3"/>
      <c r="AX18" s="3">
        <v>1</v>
      </c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>
        <v>1</v>
      </c>
      <c r="BX18" s="3"/>
      <c r="BY18" s="3"/>
      <c r="BZ18" s="3"/>
      <c r="CA18" s="3"/>
      <c r="CB18" s="3">
        <v>1</v>
      </c>
      <c r="CC18" s="3"/>
      <c r="CD18" s="3"/>
      <c r="CE18" s="3">
        <v>1</v>
      </c>
      <c r="CF18" s="3"/>
      <c r="CG18" s="3"/>
      <c r="CH18" s="3">
        <v>1</v>
      </c>
      <c r="CI18" s="3"/>
      <c r="CJ18" s="3">
        <v>1</v>
      </c>
      <c r="CK18" s="3"/>
      <c r="CL18" s="3"/>
      <c r="CM18" s="3"/>
      <c r="CN18" s="3">
        <v>1</v>
      </c>
      <c r="CO18" s="3"/>
      <c r="CP18" s="3">
        <v>1</v>
      </c>
      <c r="CQ18" s="3"/>
      <c r="CR18" s="3">
        <v>1</v>
      </c>
      <c r="CS18" s="3"/>
      <c r="CT18" s="3"/>
      <c r="CU18" s="3"/>
      <c r="CV18" s="3"/>
      <c r="CW18" s="3">
        <v>1</v>
      </c>
      <c r="CX18" s="3"/>
      <c r="CY18" s="3">
        <v>1</v>
      </c>
      <c r="CZ18" s="3"/>
      <c r="DA18" s="3">
        <v>1</v>
      </c>
      <c r="DB18" s="3"/>
      <c r="DC18" s="3"/>
      <c r="DD18" s="3"/>
      <c r="DE18" s="3">
        <v>1</v>
      </c>
      <c r="DF18" s="3"/>
      <c r="DG18" s="3">
        <v>1</v>
      </c>
      <c r="DH18" s="3"/>
      <c r="DI18" s="3"/>
      <c r="DJ18" s="3">
        <v>1</v>
      </c>
      <c r="DK18" s="3"/>
      <c r="DL18" s="3"/>
      <c r="DM18" s="3"/>
      <c r="DN18" s="3">
        <v>1</v>
      </c>
      <c r="DO18" s="3"/>
      <c r="DP18" s="3">
        <v>1</v>
      </c>
      <c r="DQ18" s="3"/>
      <c r="DR18" s="3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>
      <c r="A19" s="1">
        <v>5</v>
      </c>
      <c r="B19" s="24" t="s">
        <v>493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/>
      <c r="S19" s="3">
        <v>1</v>
      </c>
      <c r="T19" s="3"/>
      <c r="U19" s="3">
        <v>1</v>
      </c>
      <c r="V19" s="3"/>
      <c r="W19" s="3"/>
      <c r="X19" s="3"/>
      <c r="Y19" s="3"/>
      <c r="Z19" s="3">
        <v>1</v>
      </c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/>
      <c r="AX19" s="3">
        <v>1</v>
      </c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/>
      <c r="BL19" s="3">
        <v>1</v>
      </c>
      <c r="BM19" s="3"/>
      <c r="BN19" s="3">
        <v>1</v>
      </c>
      <c r="BO19" s="3"/>
      <c r="BP19" s="3"/>
      <c r="BQ19" s="3"/>
      <c r="BR19" s="3">
        <v>1</v>
      </c>
      <c r="BS19" s="3"/>
      <c r="BT19" s="3">
        <v>1</v>
      </c>
      <c r="BU19" s="3"/>
      <c r="BV19" s="3"/>
      <c r="BW19" s="3">
        <v>1</v>
      </c>
      <c r="BX19" s="3"/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>
        <v>1</v>
      </c>
      <c r="CJ19" s="3"/>
      <c r="CK19" s="3"/>
      <c r="CL19" s="3"/>
      <c r="CM19" s="3">
        <v>1</v>
      </c>
      <c r="CN19" s="3"/>
      <c r="CO19" s="3"/>
      <c r="CP19" s="3">
        <v>1</v>
      </c>
      <c r="CQ19" s="3"/>
      <c r="CR19" s="3">
        <v>1</v>
      </c>
      <c r="CS19" s="3"/>
      <c r="CT19" s="3"/>
      <c r="CU19" s="3"/>
      <c r="CV19" s="3">
        <v>1</v>
      </c>
      <c r="CW19" s="3"/>
      <c r="CX19" s="3"/>
      <c r="CY19" s="3">
        <v>1</v>
      </c>
      <c r="CZ19" s="3"/>
      <c r="DA19" s="3">
        <v>1</v>
      </c>
      <c r="DB19" s="3"/>
      <c r="DC19" s="3"/>
      <c r="DD19" s="3"/>
      <c r="DE19" s="3">
        <v>1</v>
      </c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>
      <c r="A20" s="1">
        <v>6</v>
      </c>
      <c r="B20" s="24" t="s">
        <v>494</v>
      </c>
      <c r="C20" s="3"/>
      <c r="D20" s="3"/>
      <c r="E20" s="3">
        <v>1</v>
      </c>
      <c r="F20" s="3"/>
      <c r="G20" s="3">
        <v>1</v>
      </c>
      <c r="H20" s="3"/>
      <c r="I20" s="3">
        <v>1</v>
      </c>
      <c r="J20" s="3"/>
      <c r="K20" s="3"/>
      <c r="L20" s="3"/>
      <c r="M20" s="3">
        <v>1</v>
      </c>
      <c r="N20" s="3"/>
      <c r="O20" s="3"/>
      <c r="P20" s="3">
        <v>1</v>
      </c>
      <c r="Q20" s="3"/>
      <c r="R20" s="3">
        <v>1</v>
      </c>
      <c r="S20" s="3"/>
      <c r="T20" s="3"/>
      <c r="U20" s="3">
        <v>1</v>
      </c>
      <c r="V20" s="3"/>
      <c r="W20" s="3"/>
      <c r="X20" s="3"/>
      <c r="Y20" s="3"/>
      <c r="Z20" s="3">
        <v>1</v>
      </c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/>
      <c r="AO20" s="3">
        <v>1</v>
      </c>
      <c r="AP20" s="3"/>
      <c r="AQ20" s="3">
        <v>1</v>
      </c>
      <c r="AR20" s="3"/>
      <c r="AS20" s="3"/>
      <c r="AT20" s="3">
        <v>1</v>
      </c>
      <c r="AU20" s="3"/>
      <c r="AV20" s="3"/>
      <c r="AW20" s="3"/>
      <c r="AX20" s="3">
        <v>1</v>
      </c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>
        <v>1</v>
      </c>
      <c r="BX20" s="3"/>
      <c r="BY20" s="3"/>
      <c r="BZ20" s="3"/>
      <c r="CA20" s="3"/>
      <c r="CB20" s="3">
        <v>1</v>
      </c>
      <c r="CC20" s="3"/>
      <c r="CD20" s="3"/>
      <c r="CE20" s="3">
        <v>1</v>
      </c>
      <c r="CF20" s="3"/>
      <c r="CG20" s="3"/>
      <c r="CH20" s="3">
        <v>1</v>
      </c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>
        <v>1</v>
      </c>
      <c r="CS20" s="3"/>
      <c r="CT20" s="3"/>
      <c r="CU20" s="3"/>
      <c r="CV20" s="3"/>
      <c r="CW20" s="3">
        <v>1</v>
      </c>
      <c r="CX20" s="3"/>
      <c r="CY20" s="3">
        <v>1</v>
      </c>
      <c r="CZ20" s="3"/>
      <c r="DA20" s="3">
        <v>1</v>
      </c>
      <c r="DB20" s="3"/>
      <c r="DC20" s="3"/>
      <c r="DD20" s="3"/>
      <c r="DE20" s="3">
        <v>1</v>
      </c>
      <c r="DF20" s="3"/>
      <c r="DG20" s="3">
        <v>1</v>
      </c>
      <c r="DH20" s="3"/>
      <c r="DI20" s="3"/>
      <c r="DJ20" s="3">
        <v>1</v>
      </c>
      <c r="DK20" s="3"/>
      <c r="DL20" s="3"/>
      <c r="DM20" s="3"/>
      <c r="DN20" s="3">
        <v>1</v>
      </c>
      <c r="DO20" s="3"/>
      <c r="DP20" s="3">
        <v>1</v>
      </c>
      <c r="DQ20" s="3"/>
      <c r="DR20" s="3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>
      <c r="A21" s="1">
        <v>7</v>
      </c>
      <c r="B21" s="24" t="s">
        <v>495</v>
      </c>
      <c r="C21" s="3"/>
      <c r="D21" s="3">
        <v>1</v>
      </c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>
        <v>1</v>
      </c>
      <c r="AK21" s="3"/>
      <c r="AL21" s="3"/>
      <c r="AM21" s="3"/>
      <c r="AN21" s="3">
        <v>1</v>
      </c>
      <c r="AO21" s="3"/>
      <c r="AP21" s="3">
        <v>1</v>
      </c>
      <c r="AQ21" s="3"/>
      <c r="AR21" s="3"/>
      <c r="AS21" s="3"/>
      <c r="AT21" s="3">
        <v>1</v>
      </c>
      <c r="AU21" s="3"/>
      <c r="AV21" s="3"/>
      <c r="AW21" s="3">
        <v>1</v>
      </c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/>
      <c r="BL21" s="3">
        <v>1</v>
      </c>
      <c r="BM21" s="3"/>
      <c r="BN21" s="3">
        <v>1</v>
      </c>
      <c r="BO21" s="3"/>
      <c r="BP21" s="3"/>
      <c r="BQ21" s="3"/>
      <c r="BR21" s="3">
        <v>1</v>
      </c>
      <c r="BS21" s="3"/>
      <c r="BT21" s="3">
        <v>1</v>
      </c>
      <c r="BU21" s="3"/>
      <c r="BV21" s="3"/>
      <c r="BW21" s="3">
        <v>1</v>
      </c>
      <c r="BX21" s="3"/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>
        <v>1</v>
      </c>
      <c r="CJ21" s="3"/>
      <c r="CK21" s="3"/>
      <c r="CL21" s="3"/>
      <c r="CM21" s="3"/>
      <c r="CN21" s="3">
        <v>1</v>
      </c>
      <c r="CO21" s="3">
        <v>1</v>
      </c>
      <c r="CP21" s="3"/>
      <c r="CQ21" s="3"/>
      <c r="CR21" s="3">
        <v>1</v>
      </c>
      <c r="CS21" s="3"/>
      <c r="CT21" s="3"/>
      <c r="CU21" s="3"/>
      <c r="CV21" s="3">
        <v>1</v>
      </c>
      <c r="CW21" s="3"/>
      <c r="CX21" s="3"/>
      <c r="CY21" s="3">
        <v>1</v>
      </c>
      <c r="CZ21" s="3"/>
      <c r="DA21" s="3">
        <v>1</v>
      </c>
      <c r="DB21" s="3"/>
      <c r="DC21" s="3"/>
      <c r="DD21" s="3"/>
      <c r="DE21" s="3">
        <v>1</v>
      </c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ht="15.75">
      <c r="A22" s="2">
        <v>8</v>
      </c>
      <c r="B22" s="25" t="s">
        <v>496</v>
      </c>
      <c r="C22" s="3"/>
      <c r="D22" s="3"/>
      <c r="E22" s="3">
        <v>1</v>
      </c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/>
      <c r="P22" s="3">
        <v>1</v>
      </c>
      <c r="Q22" s="3"/>
      <c r="R22" s="3"/>
      <c r="S22" s="3">
        <v>1</v>
      </c>
      <c r="T22" s="3"/>
      <c r="U22" s="3">
        <v>1</v>
      </c>
      <c r="V22" s="3"/>
      <c r="W22" s="3"/>
      <c r="X22" s="3"/>
      <c r="Y22" s="3"/>
      <c r="Z22" s="3">
        <v>1</v>
      </c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/>
      <c r="AX22" s="3">
        <v>1</v>
      </c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/>
      <c r="BL22" s="3">
        <v>1</v>
      </c>
      <c r="BM22" s="3"/>
      <c r="BN22" s="3">
        <v>1</v>
      </c>
      <c r="BO22" s="3"/>
      <c r="BP22" s="3"/>
      <c r="BQ22" s="3"/>
      <c r="BR22" s="3">
        <v>1</v>
      </c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/>
      <c r="CG22" s="3"/>
      <c r="CH22" s="3">
        <v>1</v>
      </c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>
        <v>1</v>
      </c>
      <c r="CS22" s="3"/>
      <c r="CT22" s="3"/>
      <c r="CU22" s="3"/>
      <c r="CV22" s="3">
        <v>1</v>
      </c>
      <c r="CW22" s="3"/>
      <c r="CX22" s="3"/>
      <c r="CY22" s="3">
        <v>1</v>
      </c>
      <c r="CZ22" s="3"/>
      <c r="DA22" s="3">
        <v>1</v>
      </c>
      <c r="DB22" s="3"/>
      <c r="DC22" s="3"/>
      <c r="DD22" s="3"/>
      <c r="DE22" s="3">
        <v>1</v>
      </c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 ht="15.75">
      <c r="A23" s="2">
        <v>9</v>
      </c>
      <c r="B23" s="25" t="s">
        <v>497</v>
      </c>
      <c r="C23" s="3"/>
      <c r="D23" s="3">
        <v>1</v>
      </c>
      <c r="E23" s="3"/>
      <c r="F23" s="3"/>
      <c r="G23" s="3">
        <v>1</v>
      </c>
      <c r="H23" s="3"/>
      <c r="I23" s="3">
        <v>1</v>
      </c>
      <c r="J23" s="3"/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>
        <v>1</v>
      </c>
      <c r="V23" s="3"/>
      <c r="W23" s="3"/>
      <c r="X23" s="3"/>
      <c r="Y23" s="3"/>
      <c r="Z23" s="3">
        <v>1</v>
      </c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/>
      <c r="AX23" s="3">
        <v>1</v>
      </c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/>
      <c r="BL23" s="3">
        <v>1</v>
      </c>
      <c r="BM23" s="3"/>
      <c r="BN23" s="3">
        <v>1</v>
      </c>
      <c r="BO23" s="3"/>
      <c r="BP23" s="3"/>
      <c r="BQ23" s="3"/>
      <c r="BR23" s="3">
        <v>1</v>
      </c>
      <c r="BS23" s="3"/>
      <c r="BT23" s="3">
        <v>1</v>
      </c>
      <c r="BU23" s="3"/>
      <c r="BV23" s="3"/>
      <c r="BW23" s="3">
        <v>1</v>
      </c>
      <c r="BX23" s="3"/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>
        <v>1</v>
      </c>
      <c r="CJ23" s="3"/>
      <c r="CK23" s="3"/>
      <c r="CL23" s="3"/>
      <c r="CM23" s="3"/>
      <c r="CN23" s="3">
        <v>1</v>
      </c>
      <c r="CO23" s="3"/>
      <c r="CP23" s="3">
        <v>1</v>
      </c>
      <c r="CQ23" s="3"/>
      <c r="CR23" s="3">
        <v>1</v>
      </c>
      <c r="CS23" s="3"/>
      <c r="CT23" s="3"/>
      <c r="CU23" s="3"/>
      <c r="CV23" s="3">
        <v>1</v>
      </c>
      <c r="CW23" s="3"/>
      <c r="CX23" s="3"/>
      <c r="CY23" s="3">
        <v>1</v>
      </c>
      <c r="CZ23" s="3"/>
      <c r="DA23" s="3">
        <v>1</v>
      </c>
      <c r="DB23" s="3"/>
      <c r="DC23" s="3"/>
      <c r="DD23" s="3"/>
      <c r="DE23" s="3">
        <v>1</v>
      </c>
      <c r="DF23" s="3"/>
      <c r="DG23" s="3">
        <v>1</v>
      </c>
      <c r="DH23" s="3"/>
      <c r="DI23" s="3"/>
      <c r="DJ23" s="3">
        <v>1</v>
      </c>
      <c r="DK23" s="3"/>
      <c r="DL23" s="3"/>
      <c r="DM23" s="3"/>
      <c r="DN23" s="3">
        <v>1</v>
      </c>
      <c r="DO23" s="3"/>
      <c r="DP23" s="3">
        <v>1</v>
      </c>
      <c r="DQ23" s="3"/>
      <c r="DR23" s="3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:254" ht="15.75">
      <c r="A24" s="2">
        <v>10</v>
      </c>
      <c r="B24" s="25" t="s">
        <v>498</v>
      </c>
      <c r="C24" s="3"/>
      <c r="D24" s="3"/>
      <c r="E24" s="3">
        <v>1</v>
      </c>
      <c r="F24" s="3"/>
      <c r="G24" s="3">
        <v>1</v>
      </c>
      <c r="H24" s="3"/>
      <c r="I24" s="3">
        <v>1</v>
      </c>
      <c r="J24" s="3"/>
      <c r="K24" s="3"/>
      <c r="L24" s="3">
        <v>1</v>
      </c>
      <c r="M24" s="3"/>
      <c r="N24" s="3"/>
      <c r="O24" s="3"/>
      <c r="P24" s="3">
        <v>1</v>
      </c>
      <c r="Q24" s="3"/>
      <c r="R24" s="3">
        <v>1</v>
      </c>
      <c r="S24" s="3"/>
      <c r="T24" s="3"/>
      <c r="U24" s="3">
        <v>1</v>
      </c>
      <c r="V24" s="3"/>
      <c r="W24" s="3"/>
      <c r="X24" s="3"/>
      <c r="Y24" s="3"/>
      <c r="Z24" s="3">
        <v>1</v>
      </c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/>
      <c r="AX24" s="3">
        <v>1</v>
      </c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>
        <v>1</v>
      </c>
      <c r="BX24" s="3"/>
      <c r="BY24" s="3"/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>
        <v>1</v>
      </c>
      <c r="CK24" s="3"/>
      <c r="CL24" s="3"/>
      <c r="CM24" s="3"/>
      <c r="CN24" s="3">
        <v>1</v>
      </c>
      <c r="CO24" s="3"/>
      <c r="CP24" s="3">
        <v>1</v>
      </c>
      <c r="CQ24" s="3"/>
      <c r="CR24" s="3">
        <v>1</v>
      </c>
      <c r="CS24" s="3"/>
      <c r="CT24" s="3"/>
      <c r="CU24" s="3"/>
      <c r="CV24" s="3"/>
      <c r="CW24" s="3">
        <v>1</v>
      </c>
      <c r="CX24" s="3"/>
      <c r="CY24" s="3">
        <v>1</v>
      </c>
      <c r="CZ24" s="3"/>
      <c r="DA24" s="3">
        <v>1</v>
      </c>
      <c r="DB24" s="3"/>
      <c r="DC24" s="3"/>
      <c r="DD24" s="3"/>
      <c r="DE24" s="3">
        <v>1</v>
      </c>
      <c r="DF24" s="3"/>
      <c r="DG24" s="3">
        <v>1</v>
      </c>
      <c r="DH24" s="3"/>
      <c r="DI24" s="3"/>
      <c r="DJ24" s="3">
        <v>1</v>
      </c>
      <c r="DK24" s="3"/>
      <c r="DL24" s="3"/>
      <c r="DM24" s="3"/>
      <c r="DN24" s="3">
        <v>1</v>
      </c>
      <c r="DO24" s="3"/>
      <c r="DP24" s="3">
        <v>1</v>
      </c>
      <c r="DQ24" s="3"/>
      <c r="DR24" s="3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</row>
    <row r="25" spans="1:254" ht="15.75">
      <c r="A25" s="2">
        <v>11</v>
      </c>
      <c r="B25" s="25" t="s">
        <v>499</v>
      </c>
      <c r="C25" s="3"/>
      <c r="D25" s="3">
        <v>1</v>
      </c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>
        <v>1</v>
      </c>
      <c r="AK25" s="3"/>
      <c r="AL25" s="3"/>
      <c r="AM25" s="3"/>
      <c r="AN25" s="3">
        <v>1</v>
      </c>
      <c r="AO25" s="3"/>
      <c r="AP25" s="3">
        <v>1</v>
      </c>
      <c r="AQ25" s="3"/>
      <c r="AR25" s="3"/>
      <c r="AS25" s="3"/>
      <c r="AT25" s="3">
        <v>1</v>
      </c>
      <c r="AU25" s="3"/>
      <c r="AV25" s="3"/>
      <c r="AW25" s="3">
        <v>1</v>
      </c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/>
      <c r="BL25" s="3">
        <v>1</v>
      </c>
      <c r="BM25" s="3"/>
      <c r="BN25" s="3">
        <v>1</v>
      </c>
      <c r="BO25" s="3"/>
      <c r="BP25" s="3"/>
      <c r="BQ25" s="3"/>
      <c r="BR25" s="3">
        <v>1</v>
      </c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/>
      <c r="CG25" s="3">
        <v>1</v>
      </c>
      <c r="CH25" s="3"/>
      <c r="CI25" s="3">
        <v>1</v>
      </c>
      <c r="CJ25" s="3"/>
      <c r="CK25" s="3"/>
      <c r="CL25" s="3"/>
      <c r="CM25" s="3">
        <v>1</v>
      </c>
      <c r="CN25" s="3"/>
      <c r="CO25" s="3">
        <v>1</v>
      </c>
      <c r="CP25" s="3"/>
      <c r="CQ25" s="3"/>
      <c r="CR25" s="3">
        <v>1</v>
      </c>
      <c r="CS25" s="3"/>
      <c r="CT25" s="3"/>
      <c r="CU25" s="3"/>
      <c r="CV25" s="3">
        <v>1</v>
      </c>
      <c r="CW25" s="3"/>
      <c r="CX25" s="3"/>
      <c r="CY25" s="3">
        <v>1</v>
      </c>
      <c r="CZ25" s="3"/>
      <c r="DA25" s="3">
        <v>1</v>
      </c>
      <c r="DB25" s="3"/>
      <c r="DC25" s="3"/>
      <c r="DD25" s="3"/>
      <c r="DE25" s="3">
        <v>1</v>
      </c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>
      <c r="A26" s="2">
        <v>12</v>
      </c>
      <c r="B26" s="25" t="s">
        <v>500</v>
      </c>
      <c r="C26" s="3">
        <v>1</v>
      </c>
      <c r="D26" s="3"/>
      <c r="E26" s="3"/>
      <c r="F26" s="3"/>
      <c r="G26" s="3">
        <v>1</v>
      </c>
      <c r="H26" s="3"/>
      <c r="I26" s="3">
        <v>1</v>
      </c>
      <c r="J26" s="3"/>
      <c r="K26" s="3"/>
      <c r="L26" s="3"/>
      <c r="M26" s="3">
        <v>1</v>
      </c>
      <c r="N26" s="3"/>
      <c r="O26" s="3"/>
      <c r="P26" s="3">
        <v>1</v>
      </c>
      <c r="Q26" s="3"/>
      <c r="R26" s="3">
        <v>1</v>
      </c>
      <c r="S26" s="3"/>
      <c r="T26" s="3"/>
      <c r="U26" s="3">
        <v>1</v>
      </c>
      <c r="V26" s="3"/>
      <c r="W26" s="3"/>
      <c r="X26" s="3"/>
      <c r="Y26" s="3"/>
      <c r="Z26" s="3">
        <v>1</v>
      </c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/>
      <c r="AO26" s="3">
        <v>1</v>
      </c>
      <c r="AP26" s="3"/>
      <c r="AQ26" s="3">
        <v>1</v>
      </c>
      <c r="AR26" s="3"/>
      <c r="AS26" s="3"/>
      <c r="AT26" s="3">
        <v>1</v>
      </c>
      <c r="AU26" s="3"/>
      <c r="AV26" s="3"/>
      <c r="AW26" s="3"/>
      <c r="AX26" s="3">
        <v>1</v>
      </c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>
        <v>1</v>
      </c>
      <c r="BU26" s="3"/>
      <c r="BV26" s="3"/>
      <c r="BW26" s="3">
        <v>1</v>
      </c>
      <c r="BX26" s="3"/>
      <c r="BY26" s="3"/>
      <c r="BZ26" s="3"/>
      <c r="CA26" s="3"/>
      <c r="CB26" s="3">
        <v>1</v>
      </c>
      <c r="CC26" s="3"/>
      <c r="CD26" s="3"/>
      <c r="CE26" s="3">
        <v>1</v>
      </c>
      <c r="CF26" s="3"/>
      <c r="CG26" s="3"/>
      <c r="CH26" s="3">
        <v>1</v>
      </c>
      <c r="CI26" s="3"/>
      <c r="CJ26" s="3">
        <v>1</v>
      </c>
      <c r="CK26" s="3"/>
      <c r="CL26" s="3"/>
      <c r="CM26" s="3"/>
      <c r="CN26" s="3">
        <v>1</v>
      </c>
      <c r="CO26" s="3"/>
      <c r="CP26" s="3">
        <v>1</v>
      </c>
      <c r="CQ26" s="3"/>
      <c r="CR26" s="3">
        <v>1</v>
      </c>
      <c r="CS26" s="3"/>
      <c r="CT26" s="3"/>
      <c r="CU26" s="3"/>
      <c r="CV26" s="3"/>
      <c r="CW26" s="3">
        <v>1</v>
      </c>
      <c r="CX26" s="3"/>
      <c r="CY26" s="3">
        <v>1</v>
      </c>
      <c r="CZ26" s="3"/>
      <c r="DA26" s="3">
        <v>1</v>
      </c>
      <c r="DB26" s="3"/>
      <c r="DC26" s="3"/>
      <c r="DD26" s="3"/>
      <c r="DE26" s="3">
        <v>1</v>
      </c>
      <c r="DF26" s="3"/>
      <c r="DG26" s="3">
        <v>1</v>
      </c>
      <c r="DH26" s="3"/>
      <c r="DI26" s="3"/>
      <c r="DJ26" s="3">
        <v>1</v>
      </c>
      <c r="DK26" s="3"/>
      <c r="DL26" s="3"/>
      <c r="DM26" s="3"/>
      <c r="DN26" s="3">
        <v>1</v>
      </c>
      <c r="DO26" s="3"/>
      <c r="DP26" s="3"/>
      <c r="DQ26" s="3">
        <v>1</v>
      </c>
      <c r="DR26" s="3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>
      <c r="A27" s="2">
        <v>13</v>
      </c>
      <c r="B27" s="25" t="s">
        <v>501</v>
      </c>
      <c r="C27" s="3"/>
      <c r="D27" s="3">
        <v>1</v>
      </c>
      <c r="E27" s="3"/>
      <c r="F27" s="3"/>
      <c r="G27" s="3">
        <v>1</v>
      </c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/>
      <c r="Y27" s="3"/>
      <c r="Z27" s="3">
        <v>1</v>
      </c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>
        <v>1</v>
      </c>
      <c r="AK27" s="3"/>
      <c r="AL27" s="3"/>
      <c r="AM27" s="3"/>
      <c r="AN27" s="3">
        <v>1</v>
      </c>
      <c r="AO27" s="3"/>
      <c r="AP27" s="3">
        <v>1</v>
      </c>
      <c r="AQ27" s="3"/>
      <c r="AR27" s="3"/>
      <c r="AS27" s="3"/>
      <c r="AT27" s="3">
        <v>1</v>
      </c>
      <c r="AU27" s="3"/>
      <c r="AV27" s="3"/>
      <c r="AW27" s="3"/>
      <c r="AX27" s="3">
        <v>1</v>
      </c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/>
      <c r="BL27" s="3">
        <v>1</v>
      </c>
      <c r="BM27" s="3"/>
      <c r="BN27" s="3">
        <v>1</v>
      </c>
      <c r="BO27" s="3"/>
      <c r="BP27" s="3"/>
      <c r="BQ27" s="3"/>
      <c r="BR27" s="3">
        <v>1</v>
      </c>
      <c r="BS27" s="3"/>
      <c r="BT27" s="3">
        <v>1</v>
      </c>
      <c r="BU27" s="3"/>
      <c r="BV27" s="3"/>
      <c r="BW27" s="3">
        <v>1</v>
      </c>
      <c r="BX27" s="3"/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>
        <v>1</v>
      </c>
      <c r="CJ27" s="3"/>
      <c r="CK27" s="3"/>
      <c r="CL27" s="3"/>
      <c r="CM27" s="3">
        <v>1</v>
      </c>
      <c r="CN27" s="3"/>
      <c r="CO27" s="3">
        <v>1</v>
      </c>
      <c r="CP27" s="3"/>
      <c r="CQ27" s="3"/>
      <c r="CR27" s="3">
        <v>1</v>
      </c>
      <c r="CS27" s="3"/>
      <c r="CT27" s="3"/>
      <c r="CU27" s="3"/>
      <c r="CV27" s="3">
        <v>1</v>
      </c>
      <c r="CW27" s="3"/>
      <c r="CX27" s="3"/>
      <c r="CY27" s="3">
        <v>1</v>
      </c>
      <c r="CZ27" s="3"/>
      <c r="DA27" s="3">
        <v>1</v>
      </c>
      <c r="DB27" s="3"/>
      <c r="DC27" s="3"/>
      <c r="DD27" s="3"/>
      <c r="DE27" s="3">
        <v>1</v>
      </c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>
      <c r="A28" s="2"/>
      <c r="B28" s="2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>
      <c r="A29" s="32" t="s">
        <v>170</v>
      </c>
      <c r="B29" s="33"/>
      <c r="C29" s="15">
        <f t="shared" ref="C29:H29" si="0">SUM(C15:C28)</f>
        <v>3</v>
      </c>
      <c r="D29" s="15">
        <f t="shared" si="0"/>
        <v>5</v>
      </c>
      <c r="E29" s="15">
        <f t="shared" si="0"/>
        <v>5</v>
      </c>
      <c r="F29" s="15">
        <f t="shared" si="0"/>
        <v>5</v>
      </c>
      <c r="G29" s="15">
        <f t="shared" si="0"/>
        <v>8</v>
      </c>
      <c r="H29" s="15">
        <f t="shared" si="0"/>
        <v>0</v>
      </c>
      <c r="I29" s="15">
        <v>13</v>
      </c>
      <c r="J29" s="15">
        <f t="shared" ref="J29:AO29" si="1">SUM(J15:J28)</f>
        <v>0</v>
      </c>
      <c r="K29" s="15">
        <f t="shared" si="1"/>
        <v>0</v>
      </c>
      <c r="L29" s="15">
        <f t="shared" si="1"/>
        <v>9</v>
      </c>
      <c r="M29" s="15">
        <f t="shared" si="1"/>
        <v>4</v>
      </c>
      <c r="N29" s="15">
        <f t="shared" si="1"/>
        <v>0</v>
      </c>
      <c r="O29" s="15">
        <f t="shared" si="1"/>
        <v>4</v>
      </c>
      <c r="P29" s="15">
        <f t="shared" si="1"/>
        <v>9</v>
      </c>
      <c r="Q29" s="15">
        <f t="shared" si="1"/>
        <v>0</v>
      </c>
      <c r="R29" s="15">
        <f t="shared" si="1"/>
        <v>8</v>
      </c>
      <c r="S29" s="15">
        <f t="shared" si="1"/>
        <v>5</v>
      </c>
      <c r="T29" s="15">
        <f t="shared" si="1"/>
        <v>0</v>
      </c>
      <c r="U29" s="15">
        <f t="shared" si="1"/>
        <v>13</v>
      </c>
      <c r="V29" s="15">
        <f t="shared" si="1"/>
        <v>0</v>
      </c>
      <c r="W29" s="15">
        <f t="shared" si="1"/>
        <v>0</v>
      </c>
      <c r="X29" s="15">
        <f t="shared" si="1"/>
        <v>0</v>
      </c>
      <c r="Y29" s="15">
        <f t="shared" si="1"/>
        <v>2</v>
      </c>
      <c r="Z29" s="15">
        <f t="shared" si="1"/>
        <v>11</v>
      </c>
      <c r="AA29" s="15">
        <f t="shared" si="1"/>
        <v>0</v>
      </c>
      <c r="AB29" s="15">
        <f t="shared" si="1"/>
        <v>13</v>
      </c>
      <c r="AC29" s="15">
        <f t="shared" si="1"/>
        <v>0</v>
      </c>
      <c r="AD29" s="15">
        <f t="shared" si="1"/>
        <v>0</v>
      </c>
      <c r="AE29" s="15">
        <f t="shared" si="1"/>
        <v>13</v>
      </c>
      <c r="AF29" s="15">
        <f t="shared" si="1"/>
        <v>0</v>
      </c>
      <c r="AG29" s="15">
        <f t="shared" si="1"/>
        <v>0</v>
      </c>
      <c r="AH29" s="15">
        <f t="shared" si="1"/>
        <v>13</v>
      </c>
      <c r="AI29" s="15">
        <f t="shared" si="1"/>
        <v>0</v>
      </c>
      <c r="AJ29" s="15">
        <f t="shared" si="1"/>
        <v>4</v>
      </c>
      <c r="AK29" s="15">
        <f t="shared" si="1"/>
        <v>9</v>
      </c>
      <c r="AL29" s="15">
        <f t="shared" si="1"/>
        <v>0</v>
      </c>
      <c r="AM29" s="15">
        <f t="shared" si="1"/>
        <v>0</v>
      </c>
      <c r="AN29" s="15">
        <f t="shared" si="1"/>
        <v>9</v>
      </c>
      <c r="AO29" s="15">
        <f t="shared" si="1"/>
        <v>4</v>
      </c>
      <c r="AP29" s="15">
        <f t="shared" ref="AP29:BU29" si="2">SUM(AP15:AP28)</f>
        <v>4</v>
      </c>
      <c r="AQ29" s="15">
        <f t="shared" si="2"/>
        <v>9</v>
      </c>
      <c r="AR29" s="15">
        <f t="shared" si="2"/>
        <v>0</v>
      </c>
      <c r="AS29" s="15">
        <f t="shared" si="2"/>
        <v>0</v>
      </c>
      <c r="AT29" s="15">
        <f t="shared" si="2"/>
        <v>13</v>
      </c>
      <c r="AU29" s="15">
        <f t="shared" si="2"/>
        <v>0</v>
      </c>
      <c r="AV29" s="15">
        <f t="shared" si="2"/>
        <v>0</v>
      </c>
      <c r="AW29" s="15">
        <f t="shared" si="2"/>
        <v>2</v>
      </c>
      <c r="AX29" s="15">
        <f t="shared" si="2"/>
        <v>11</v>
      </c>
      <c r="AY29" s="15">
        <f t="shared" si="2"/>
        <v>8</v>
      </c>
      <c r="AZ29" s="15">
        <f t="shared" si="2"/>
        <v>5</v>
      </c>
      <c r="BA29" s="15">
        <f t="shared" si="2"/>
        <v>0</v>
      </c>
      <c r="BB29" s="15">
        <f t="shared" si="2"/>
        <v>8</v>
      </c>
      <c r="BC29" s="15">
        <f t="shared" si="2"/>
        <v>5</v>
      </c>
      <c r="BD29" s="15">
        <f t="shared" si="2"/>
        <v>0</v>
      </c>
      <c r="BE29" s="15">
        <f t="shared" si="2"/>
        <v>8</v>
      </c>
      <c r="BF29" s="15">
        <f t="shared" si="2"/>
        <v>5</v>
      </c>
      <c r="BG29" s="15">
        <f t="shared" si="2"/>
        <v>0</v>
      </c>
      <c r="BH29" s="15">
        <f t="shared" si="2"/>
        <v>8</v>
      </c>
      <c r="BI29" s="15">
        <f t="shared" si="2"/>
        <v>5</v>
      </c>
      <c r="BJ29" s="15">
        <f t="shared" si="2"/>
        <v>0</v>
      </c>
      <c r="BK29" s="15">
        <f t="shared" si="2"/>
        <v>0</v>
      </c>
      <c r="BL29" s="15">
        <f t="shared" si="2"/>
        <v>13</v>
      </c>
      <c r="BM29" s="15">
        <f t="shared" si="2"/>
        <v>0</v>
      </c>
      <c r="BN29" s="15">
        <f t="shared" si="2"/>
        <v>6</v>
      </c>
      <c r="BO29" s="15">
        <f t="shared" si="2"/>
        <v>7</v>
      </c>
      <c r="BP29" s="15">
        <f t="shared" si="2"/>
        <v>0</v>
      </c>
      <c r="BQ29" s="15">
        <f t="shared" si="2"/>
        <v>0</v>
      </c>
      <c r="BR29" s="15">
        <f t="shared" si="2"/>
        <v>13</v>
      </c>
      <c r="BS29" s="15">
        <f t="shared" si="2"/>
        <v>0</v>
      </c>
      <c r="BT29" s="15">
        <f t="shared" si="2"/>
        <v>9</v>
      </c>
      <c r="BU29" s="15">
        <f t="shared" si="2"/>
        <v>4</v>
      </c>
      <c r="BV29" s="15">
        <f t="shared" ref="BV29:DA29" si="3">SUM(BV15:BV28)</f>
        <v>0</v>
      </c>
      <c r="BW29" s="15">
        <f t="shared" si="3"/>
        <v>13</v>
      </c>
      <c r="BX29" s="15">
        <f t="shared" si="3"/>
        <v>0</v>
      </c>
      <c r="BY29" s="15">
        <f t="shared" si="3"/>
        <v>0</v>
      </c>
      <c r="BZ29" s="15">
        <f t="shared" si="3"/>
        <v>3</v>
      </c>
      <c r="CA29" s="15">
        <f t="shared" si="3"/>
        <v>5</v>
      </c>
      <c r="CB29" s="15">
        <f t="shared" si="3"/>
        <v>5</v>
      </c>
      <c r="CC29" s="15">
        <f t="shared" si="3"/>
        <v>2</v>
      </c>
      <c r="CD29" s="15">
        <f t="shared" si="3"/>
        <v>6</v>
      </c>
      <c r="CE29" s="15">
        <f t="shared" si="3"/>
        <v>5</v>
      </c>
      <c r="CF29" s="15">
        <f t="shared" si="3"/>
        <v>0</v>
      </c>
      <c r="CG29" s="15">
        <f t="shared" si="3"/>
        <v>7</v>
      </c>
      <c r="CH29" s="15">
        <f t="shared" si="3"/>
        <v>6</v>
      </c>
      <c r="CI29" s="15">
        <f t="shared" si="3"/>
        <v>7</v>
      </c>
      <c r="CJ29" s="15">
        <f t="shared" si="3"/>
        <v>6</v>
      </c>
      <c r="CK29" s="15">
        <f t="shared" si="3"/>
        <v>0</v>
      </c>
      <c r="CL29" s="15">
        <f t="shared" si="3"/>
        <v>0</v>
      </c>
      <c r="CM29" s="15">
        <f t="shared" si="3"/>
        <v>7</v>
      </c>
      <c r="CN29" s="15">
        <f t="shared" si="3"/>
        <v>6</v>
      </c>
      <c r="CO29" s="15">
        <f t="shared" si="3"/>
        <v>4</v>
      </c>
      <c r="CP29" s="15">
        <f t="shared" si="3"/>
        <v>9</v>
      </c>
      <c r="CQ29" s="15">
        <f t="shared" si="3"/>
        <v>0</v>
      </c>
      <c r="CR29" s="15">
        <f t="shared" si="3"/>
        <v>13</v>
      </c>
      <c r="CS29" s="15">
        <f t="shared" si="3"/>
        <v>0</v>
      </c>
      <c r="CT29" s="15">
        <f t="shared" si="3"/>
        <v>0</v>
      </c>
      <c r="CU29" s="15">
        <f t="shared" si="3"/>
        <v>0</v>
      </c>
      <c r="CV29" s="15">
        <v>8</v>
      </c>
      <c r="CW29" s="15">
        <f t="shared" si="3"/>
        <v>5</v>
      </c>
      <c r="CX29" s="15">
        <f t="shared" si="3"/>
        <v>0</v>
      </c>
      <c r="CY29" s="15">
        <f t="shared" si="3"/>
        <v>13</v>
      </c>
      <c r="CZ29" s="15">
        <f t="shared" si="3"/>
        <v>0</v>
      </c>
      <c r="DA29" s="15">
        <f t="shared" si="3"/>
        <v>13</v>
      </c>
      <c r="DB29" s="15">
        <f t="shared" ref="DB29:DR29" si="4">SUM(DB15:DB28)</f>
        <v>0</v>
      </c>
      <c r="DC29" s="15">
        <f t="shared" si="4"/>
        <v>0</v>
      </c>
      <c r="DD29" s="15">
        <f t="shared" si="4"/>
        <v>0</v>
      </c>
      <c r="DE29" s="15">
        <f t="shared" si="4"/>
        <v>13</v>
      </c>
      <c r="DF29" s="15">
        <f t="shared" si="4"/>
        <v>0</v>
      </c>
      <c r="DG29" s="15">
        <f t="shared" si="4"/>
        <v>13</v>
      </c>
      <c r="DH29" s="15">
        <f t="shared" si="4"/>
        <v>0</v>
      </c>
      <c r="DI29" s="15">
        <f t="shared" si="4"/>
        <v>0</v>
      </c>
      <c r="DJ29" s="15">
        <f t="shared" si="4"/>
        <v>13</v>
      </c>
      <c r="DK29" s="15">
        <f t="shared" si="4"/>
        <v>0</v>
      </c>
      <c r="DL29" s="15">
        <f t="shared" si="4"/>
        <v>0</v>
      </c>
      <c r="DM29" s="15">
        <f t="shared" si="4"/>
        <v>7</v>
      </c>
      <c r="DN29" s="15">
        <f t="shared" si="4"/>
        <v>6</v>
      </c>
      <c r="DO29" s="15">
        <f t="shared" si="4"/>
        <v>0</v>
      </c>
      <c r="DP29" s="15">
        <f t="shared" si="4"/>
        <v>10</v>
      </c>
      <c r="DQ29" s="15">
        <f t="shared" si="4"/>
        <v>3</v>
      </c>
      <c r="DR29" s="15">
        <f t="shared" si="4"/>
        <v>0</v>
      </c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>
      <c r="A30" s="34" t="s">
        <v>332</v>
      </c>
      <c r="B30" s="35"/>
      <c r="C30" s="18">
        <f>C29/13%</f>
        <v>23.076923076923077</v>
      </c>
      <c r="D30" s="18">
        <f>D29/13%</f>
        <v>38.46153846153846</v>
      </c>
      <c r="E30" s="18">
        <f t="shared" ref="E30:BO30" si="5">E29/13%</f>
        <v>38.46153846153846</v>
      </c>
      <c r="F30" s="18">
        <f t="shared" si="5"/>
        <v>38.46153846153846</v>
      </c>
      <c r="G30" s="18">
        <f t="shared" si="5"/>
        <v>61.538461538461533</v>
      </c>
      <c r="H30" s="18">
        <f t="shared" si="5"/>
        <v>0</v>
      </c>
      <c r="I30" s="18">
        <f t="shared" si="5"/>
        <v>100</v>
      </c>
      <c r="J30" s="18">
        <f t="shared" si="5"/>
        <v>0</v>
      </c>
      <c r="K30" s="18">
        <f t="shared" si="5"/>
        <v>0</v>
      </c>
      <c r="L30" s="18">
        <f t="shared" si="5"/>
        <v>69.230769230769226</v>
      </c>
      <c r="M30" s="18">
        <f t="shared" si="5"/>
        <v>30.769230769230766</v>
      </c>
      <c r="N30" s="18">
        <f t="shared" si="5"/>
        <v>0</v>
      </c>
      <c r="O30" s="18">
        <f t="shared" si="5"/>
        <v>30.769230769230766</v>
      </c>
      <c r="P30" s="18">
        <f t="shared" si="5"/>
        <v>69.230769230769226</v>
      </c>
      <c r="Q30" s="18">
        <f t="shared" si="5"/>
        <v>0</v>
      </c>
      <c r="R30" s="18">
        <f t="shared" si="5"/>
        <v>61.538461538461533</v>
      </c>
      <c r="S30" s="18">
        <f t="shared" si="5"/>
        <v>38.46153846153846</v>
      </c>
      <c r="T30" s="18">
        <f t="shared" si="5"/>
        <v>0</v>
      </c>
      <c r="U30" s="18">
        <f t="shared" si="5"/>
        <v>100</v>
      </c>
      <c r="V30" s="18">
        <f t="shared" si="5"/>
        <v>0</v>
      </c>
      <c r="W30" s="18">
        <f t="shared" si="5"/>
        <v>0</v>
      </c>
      <c r="X30" s="18">
        <f t="shared" si="5"/>
        <v>0</v>
      </c>
      <c r="Y30" s="18">
        <f t="shared" si="5"/>
        <v>15.384615384615383</v>
      </c>
      <c r="Z30" s="18">
        <f t="shared" si="5"/>
        <v>84.615384615384613</v>
      </c>
      <c r="AA30" s="18">
        <f t="shared" si="5"/>
        <v>0</v>
      </c>
      <c r="AB30" s="18">
        <f t="shared" si="5"/>
        <v>100</v>
      </c>
      <c r="AC30" s="18">
        <f t="shared" si="5"/>
        <v>0</v>
      </c>
      <c r="AD30" s="18">
        <f t="shared" si="5"/>
        <v>0</v>
      </c>
      <c r="AE30" s="18">
        <f t="shared" si="5"/>
        <v>100</v>
      </c>
      <c r="AF30" s="18">
        <f t="shared" si="5"/>
        <v>0</v>
      </c>
      <c r="AG30" s="18">
        <f t="shared" si="5"/>
        <v>0</v>
      </c>
      <c r="AH30" s="18">
        <f t="shared" si="5"/>
        <v>100</v>
      </c>
      <c r="AI30" s="18">
        <f t="shared" si="5"/>
        <v>0</v>
      </c>
      <c r="AJ30" s="18">
        <f t="shared" si="5"/>
        <v>30.769230769230766</v>
      </c>
      <c r="AK30" s="18">
        <f t="shared" si="5"/>
        <v>69.230769230769226</v>
      </c>
      <c r="AL30" s="18">
        <f t="shared" si="5"/>
        <v>0</v>
      </c>
      <c r="AM30" s="18">
        <f t="shared" si="5"/>
        <v>0</v>
      </c>
      <c r="AN30" s="18">
        <f t="shared" si="5"/>
        <v>69.230769230769226</v>
      </c>
      <c r="AO30" s="18">
        <f t="shared" si="5"/>
        <v>30.769230769230766</v>
      </c>
      <c r="AP30" s="18">
        <f t="shared" si="5"/>
        <v>30.769230769230766</v>
      </c>
      <c r="AQ30" s="18">
        <f t="shared" si="5"/>
        <v>69.230769230769226</v>
      </c>
      <c r="AR30" s="18">
        <f t="shared" si="5"/>
        <v>0</v>
      </c>
      <c r="AS30" s="18">
        <f t="shared" si="5"/>
        <v>0</v>
      </c>
      <c r="AT30" s="18">
        <f t="shared" si="5"/>
        <v>100</v>
      </c>
      <c r="AU30" s="18">
        <f t="shared" si="5"/>
        <v>0</v>
      </c>
      <c r="AV30" s="18">
        <f t="shared" si="5"/>
        <v>0</v>
      </c>
      <c r="AW30" s="18">
        <f t="shared" si="5"/>
        <v>15.384615384615383</v>
      </c>
      <c r="AX30" s="18">
        <f t="shared" si="5"/>
        <v>84.615384615384613</v>
      </c>
      <c r="AY30" s="18">
        <f t="shared" si="5"/>
        <v>61.538461538461533</v>
      </c>
      <c r="AZ30" s="18">
        <f t="shared" si="5"/>
        <v>38.46153846153846</v>
      </c>
      <c r="BA30" s="18">
        <f t="shared" si="5"/>
        <v>0</v>
      </c>
      <c r="BB30" s="18">
        <f t="shared" si="5"/>
        <v>61.538461538461533</v>
      </c>
      <c r="BC30" s="18">
        <f t="shared" si="5"/>
        <v>38.46153846153846</v>
      </c>
      <c r="BD30" s="18">
        <f t="shared" si="5"/>
        <v>0</v>
      </c>
      <c r="BE30" s="18">
        <f t="shared" si="5"/>
        <v>61.538461538461533</v>
      </c>
      <c r="BF30" s="18">
        <f t="shared" si="5"/>
        <v>38.46153846153846</v>
      </c>
      <c r="BG30" s="18">
        <f t="shared" si="5"/>
        <v>0</v>
      </c>
      <c r="BH30" s="18">
        <f t="shared" si="5"/>
        <v>61.538461538461533</v>
      </c>
      <c r="BI30" s="18">
        <f t="shared" si="5"/>
        <v>38.46153846153846</v>
      </c>
      <c r="BJ30" s="18">
        <f t="shared" si="5"/>
        <v>0</v>
      </c>
      <c r="BK30" s="18">
        <f t="shared" si="5"/>
        <v>0</v>
      </c>
      <c r="BL30" s="18">
        <f t="shared" si="5"/>
        <v>100</v>
      </c>
      <c r="BM30" s="18">
        <f t="shared" si="5"/>
        <v>0</v>
      </c>
      <c r="BN30" s="18">
        <f t="shared" si="5"/>
        <v>46.153846153846153</v>
      </c>
      <c r="BO30" s="18">
        <f t="shared" si="5"/>
        <v>53.846153846153847</v>
      </c>
      <c r="BP30" s="18">
        <f t="shared" ref="BP30:DR30" si="6">BP29/13%</f>
        <v>0</v>
      </c>
      <c r="BQ30" s="18">
        <f t="shared" si="6"/>
        <v>0</v>
      </c>
      <c r="BR30" s="18">
        <f t="shared" si="6"/>
        <v>100</v>
      </c>
      <c r="BS30" s="18">
        <f t="shared" si="6"/>
        <v>0</v>
      </c>
      <c r="BT30" s="18">
        <f t="shared" si="6"/>
        <v>69.230769230769226</v>
      </c>
      <c r="BU30" s="18">
        <f t="shared" si="6"/>
        <v>30.769230769230766</v>
      </c>
      <c r="BV30" s="18">
        <f t="shared" si="6"/>
        <v>0</v>
      </c>
      <c r="BW30" s="18">
        <f t="shared" si="6"/>
        <v>100</v>
      </c>
      <c r="BX30" s="18">
        <f t="shared" si="6"/>
        <v>0</v>
      </c>
      <c r="BY30" s="18">
        <f t="shared" si="6"/>
        <v>0</v>
      </c>
      <c r="BZ30" s="18">
        <f t="shared" si="6"/>
        <v>23.076923076923077</v>
      </c>
      <c r="CA30" s="18">
        <f t="shared" si="6"/>
        <v>38.46153846153846</v>
      </c>
      <c r="CB30" s="18">
        <f t="shared" si="6"/>
        <v>38.46153846153846</v>
      </c>
      <c r="CC30" s="18">
        <f t="shared" si="6"/>
        <v>15.384615384615383</v>
      </c>
      <c r="CD30" s="18">
        <f t="shared" si="6"/>
        <v>46.153846153846153</v>
      </c>
      <c r="CE30" s="18">
        <f t="shared" si="6"/>
        <v>38.46153846153846</v>
      </c>
      <c r="CF30" s="18">
        <f t="shared" si="6"/>
        <v>0</v>
      </c>
      <c r="CG30" s="18">
        <f t="shared" si="6"/>
        <v>53.846153846153847</v>
      </c>
      <c r="CH30" s="18">
        <f t="shared" si="6"/>
        <v>46.153846153846153</v>
      </c>
      <c r="CI30" s="18">
        <f t="shared" si="6"/>
        <v>53.846153846153847</v>
      </c>
      <c r="CJ30" s="18">
        <f t="shared" si="6"/>
        <v>46.153846153846153</v>
      </c>
      <c r="CK30" s="18">
        <f t="shared" si="6"/>
        <v>0</v>
      </c>
      <c r="CL30" s="18">
        <f t="shared" si="6"/>
        <v>0</v>
      </c>
      <c r="CM30" s="18">
        <f t="shared" si="6"/>
        <v>53.846153846153847</v>
      </c>
      <c r="CN30" s="18">
        <f t="shared" si="6"/>
        <v>46.153846153846153</v>
      </c>
      <c r="CO30" s="18">
        <f t="shared" si="6"/>
        <v>30.769230769230766</v>
      </c>
      <c r="CP30" s="18">
        <f t="shared" si="6"/>
        <v>69.230769230769226</v>
      </c>
      <c r="CQ30" s="18">
        <f t="shared" si="6"/>
        <v>0</v>
      </c>
      <c r="CR30" s="18">
        <f t="shared" si="6"/>
        <v>100</v>
      </c>
      <c r="CS30" s="18">
        <f t="shared" si="6"/>
        <v>0</v>
      </c>
      <c r="CT30" s="18">
        <f t="shared" si="6"/>
        <v>0</v>
      </c>
      <c r="CU30" s="18">
        <f t="shared" si="6"/>
        <v>0</v>
      </c>
      <c r="CV30" s="18">
        <f>CV29/13%</f>
        <v>61.538461538461533</v>
      </c>
      <c r="CW30" s="18">
        <f>CW29/13%</f>
        <v>38.46153846153846</v>
      </c>
      <c r="CX30" s="18">
        <f t="shared" si="6"/>
        <v>0</v>
      </c>
      <c r="CY30" s="18">
        <f t="shared" si="6"/>
        <v>100</v>
      </c>
      <c r="CZ30" s="18">
        <f t="shared" si="6"/>
        <v>0</v>
      </c>
      <c r="DA30" s="18">
        <f t="shared" si="6"/>
        <v>100</v>
      </c>
      <c r="DB30" s="18">
        <f t="shared" si="6"/>
        <v>0</v>
      </c>
      <c r="DC30" s="18">
        <f t="shared" si="6"/>
        <v>0</v>
      </c>
      <c r="DD30" s="18">
        <f t="shared" si="6"/>
        <v>0</v>
      </c>
      <c r="DE30" s="18">
        <f t="shared" si="6"/>
        <v>100</v>
      </c>
      <c r="DF30" s="18">
        <f t="shared" si="6"/>
        <v>0</v>
      </c>
      <c r="DG30" s="18">
        <f t="shared" si="6"/>
        <v>100</v>
      </c>
      <c r="DH30" s="18">
        <f t="shared" si="6"/>
        <v>0</v>
      </c>
      <c r="DI30" s="18">
        <f t="shared" si="6"/>
        <v>0</v>
      </c>
      <c r="DJ30" s="18">
        <f t="shared" si="6"/>
        <v>100</v>
      </c>
      <c r="DK30" s="18">
        <f t="shared" si="6"/>
        <v>0</v>
      </c>
      <c r="DL30" s="18">
        <f t="shared" si="6"/>
        <v>0</v>
      </c>
      <c r="DM30" s="18">
        <f t="shared" si="6"/>
        <v>53.846153846153847</v>
      </c>
      <c r="DN30" s="18">
        <f t="shared" si="6"/>
        <v>46.153846153846153</v>
      </c>
      <c r="DO30" s="18">
        <f t="shared" si="6"/>
        <v>0</v>
      </c>
      <c r="DP30" s="18">
        <f t="shared" si="6"/>
        <v>76.92307692307692</v>
      </c>
      <c r="DQ30" s="18">
        <f t="shared" si="6"/>
        <v>23.076923076923077</v>
      </c>
      <c r="DR30" s="18">
        <f t="shared" si="6"/>
        <v>0</v>
      </c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>
      <c r="B32" t="s">
        <v>322</v>
      </c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2:254" ht="15.75">
      <c r="B33" t="s">
        <v>323</v>
      </c>
      <c r="C33" t="s">
        <v>326</v>
      </c>
      <c r="D33" s="22">
        <f>(C30+F30+I30+L30)/4</f>
        <v>57.692307692307693</v>
      </c>
      <c r="E33">
        <f>D33/100*13</f>
        <v>7.5000000000000009</v>
      </c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2:254" ht="15.75">
      <c r="B34" t="s">
        <v>324</v>
      </c>
      <c r="C34" t="s">
        <v>326</v>
      </c>
      <c r="D34" s="22">
        <f>(D30+G30+J30+M30)/4</f>
        <v>32.692307692307693</v>
      </c>
      <c r="E34">
        <f>D34/100*13</f>
        <v>4.25</v>
      </c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2:254" ht="15.75">
      <c r="B35" t="s">
        <v>325</v>
      </c>
      <c r="C35" t="s">
        <v>326</v>
      </c>
      <c r="D35" s="22">
        <f>(E30+H30+K30+N30)/4</f>
        <v>9.615384615384615</v>
      </c>
      <c r="E35">
        <f>D35/100*13</f>
        <v>1.25</v>
      </c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2:254" ht="15.75">
      <c r="D36" s="16">
        <f>SUM(D33:D35)</f>
        <v>100</v>
      </c>
      <c r="E36" s="17">
        <f>SUM(E33:E35)</f>
        <v>13</v>
      </c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2:254">
      <c r="B37" t="s">
        <v>323</v>
      </c>
      <c r="C37" t="s">
        <v>327</v>
      </c>
      <c r="D37" s="22">
        <f>(O30+R30+U30+X30+AA30+AD30+AG30+AJ30)/8</f>
        <v>27.884615384615383</v>
      </c>
      <c r="E37" s="11">
        <f>D37/100*13</f>
        <v>3.625</v>
      </c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spans="2:254">
      <c r="B38" t="s">
        <v>324</v>
      </c>
      <c r="C38" t="s">
        <v>327</v>
      </c>
      <c r="D38" s="22">
        <f>(P30+S30+V30+Y30+AB30+AE30+AH30+AK30)/8</f>
        <v>61.53846153846154</v>
      </c>
      <c r="E38" s="11">
        <f>D38/100*13</f>
        <v>8</v>
      </c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39" spans="2:254">
      <c r="B39" t="s">
        <v>325</v>
      </c>
      <c r="C39" t="s">
        <v>327</v>
      </c>
      <c r="D39" s="22">
        <f>(Q30+T30+W30+Z30+AC30+AF30+AI30+AL30)/8</f>
        <v>10.576923076923077</v>
      </c>
      <c r="E39" s="11">
        <f>D39/100*13</f>
        <v>1.375</v>
      </c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</row>
    <row r="40" spans="2:254">
      <c r="D40" s="16">
        <f>SUM(D37:D39)</f>
        <v>100</v>
      </c>
      <c r="E40" s="16">
        <f>SUM(E37:E39)</f>
        <v>13</v>
      </c>
    </row>
    <row r="41" spans="2:254" ht="37.5" customHeight="1">
      <c r="B41" t="s">
        <v>323</v>
      </c>
      <c r="C41" t="s">
        <v>328</v>
      </c>
      <c r="D41" s="22">
        <f>(AM30+AP30+AS30+AV30)/4</f>
        <v>7.6923076923076916</v>
      </c>
      <c r="E41">
        <f>D41/100*13</f>
        <v>0.99999999999999989</v>
      </c>
    </row>
    <row r="42" spans="2:254">
      <c r="B42" t="s">
        <v>324</v>
      </c>
      <c r="C42" t="s">
        <v>328</v>
      </c>
      <c r="D42" s="22">
        <f>(AN30+AQ30+AT30+AW30)/4</f>
        <v>63.46153846153846</v>
      </c>
      <c r="E42">
        <f>D42/100*13</f>
        <v>8.25</v>
      </c>
    </row>
    <row r="43" spans="2:254">
      <c r="B43" t="s">
        <v>325</v>
      </c>
      <c r="C43" t="s">
        <v>328</v>
      </c>
      <c r="D43" s="22">
        <f>(AO30+AR30+AU30+AX30)/4</f>
        <v>28.846153846153847</v>
      </c>
      <c r="E43">
        <f>D43/100*13</f>
        <v>3.7500000000000004</v>
      </c>
    </row>
    <row r="44" spans="2:254">
      <c r="D44" s="16">
        <f>SUM(D41:D43)</f>
        <v>100</v>
      </c>
      <c r="E44" s="17">
        <f>SUM(E41:E43)</f>
        <v>13</v>
      </c>
    </row>
    <row r="45" spans="2:254">
      <c r="B45" t="s">
        <v>323</v>
      </c>
      <c r="C45" t="s">
        <v>329</v>
      </c>
      <c r="D45" s="22">
        <f>(AY30+BB30+BE30+BH30+BK30+BN30+BQ30+BT30+BW30+BZ30+CC30+CF30+CI30+CL30+CO30+CR30+CU30+CX30+DA30+DD30)/20</f>
        <v>39.230769230769226</v>
      </c>
      <c r="E45">
        <f>D45/100*13</f>
        <v>5.0999999999999996</v>
      </c>
    </row>
    <row r="46" spans="2:254">
      <c r="B46" t="s">
        <v>324</v>
      </c>
      <c r="C46" t="s">
        <v>329</v>
      </c>
      <c r="D46" s="22">
        <f>(AZ30+BC30+BF30+BI30+BL30+BO30+BR30+BU30+BX30+CA30+CD30+CG30+CJ30+CM30+CP30+CS30+CV30+CY30+DB30+DE30)/20</f>
        <v>50.384615384615387</v>
      </c>
      <c r="E46">
        <f>D46/100*13</f>
        <v>6.55</v>
      </c>
    </row>
    <row r="47" spans="2:254">
      <c r="B47" t="s">
        <v>325</v>
      </c>
      <c r="C47" t="s">
        <v>329</v>
      </c>
      <c r="D47" s="22">
        <f>(BA30+BD30+BG30+BJ30+BM30+BP30+BS30+BV30+BY30+CB30+CE30+CH30+CK30+CN30+CQ30+CT30+CW30+CZ30+DC30+DF30)/20</f>
        <v>10.384615384615383</v>
      </c>
      <c r="E47">
        <f>D47/100*13</f>
        <v>1.3499999999999999</v>
      </c>
    </row>
    <row r="48" spans="2:254">
      <c r="D48" s="17">
        <f>SUM(D45:D47)</f>
        <v>100</v>
      </c>
      <c r="E48" s="17">
        <f>SUM(E45:E47)</f>
        <v>12.999999999999998</v>
      </c>
    </row>
    <row r="49" spans="2:5">
      <c r="B49" t="s">
        <v>323</v>
      </c>
      <c r="C49" t="s">
        <v>330</v>
      </c>
      <c r="D49" s="22">
        <f>(DG30+DJ30+DM30+DP30)/4</f>
        <v>82.692307692307693</v>
      </c>
      <c r="E49">
        <f>D49/100*13</f>
        <v>10.75</v>
      </c>
    </row>
    <row r="50" spans="2:5">
      <c r="B50" t="s">
        <v>324</v>
      </c>
      <c r="C50" t="s">
        <v>330</v>
      </c>
      <c r="D50" s="22">
        <f>(DH30+DK30+DN30+DQ30)/4</f>
        <v>17.307692307692307</v>
      </c>
      <c r="E50">
        <f>D50/100*13</f>
        <v>2.25</v>
      </c>
    </row>
    <row r="51" spans="2:5">
      <c r="B51" t="s">
        <v>325</v>
      </c>
      <c r="C51" t="s">
        <v>330</v>
      </c>
      <c r="D51" s="22">
        <f>(DI30+DL30+DO30+DR30)/4</f>
        <v>0</v>
      </c>
      <c r="E51">
        <f>D51/100*13</f>
        <v>0</v>
      </c>
    </row>
    <row r="52" spans="2:5">
      <c r="D52" s="17">
        <f>SUM(D49:D51)</f>
        <v>100</v>
      </c>
      <c r="E52" s="17">
        <f>SUM(E49:E51)</f>
        <v>13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9:B29"/>
    <mergeCell ref="A30:B3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workbookViewId="0">
      <selection activeCell="A2" sqref="A2:Q2"/>
    </sheetView>
  </sheetViews>
  <sheetFormatPr defaultRowHeight="15"/>
  <cols>
    <col min="2" max="2" width="30.28515625" customWidth="1"/>
  </cols>
  <sheetData>
    <row r="1" spans="1:254" ht="15.75">
      <c r="A1" s="4" t="s">
        <v>53</v>
      </c>
      <c r="B1" s="9" t="s">
        <v>171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>
      <c r="A2" s="26" t="s">
        <v>524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5"/>
      <c r="S2" s="5"/>
      <c r="T2" s="5"/>
      <c r="U2" s="5"/>
      <c r="V2" s="5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>
      <c r="A4" s="27" t="s">
        <v>0</v>
      </c>
      <c r="B4" s="27" t="s">
        <v>1</v>
      </c>
      <c r="C4" s="28" t="s">
        <v>19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42" t="s">
        <v>2</v>
      </c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4"/>
      <c r="BK4" s="37" t="s">
        <v>32</v>
      </c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45" t="s">
        <v>41</v>
      </c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7"/>
      <c r="EW4" s="40" t="s">
        <v>47</v>
      </c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</row>
    <row r="5" spans="1:254" ht="15.75" customHeight="1">
      <c r="A5" s="27"/>
      <c r="B5" s="27"/>
      <c r="C5" s="29" t="s">
        <v>20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 t="s">
        <v>18</v>
      </c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31" t="s">
        <v>3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 t="s">
        <v>223</v>
      </c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29" t="s">
        <v>224</v>
      </c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 t="s">
        <v>58</v>
      </c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39" t="s">
        <v>451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 t="s">
        <v>73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48" t="s">
        <v>85</v>
      </c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39" t="s">
        <v>43</v>
      </c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1" t="s">
        <v>48</v>
      </c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</row>
    <row r="6" spans="1:254" ht="15.75" hidden="1">
      <c r="A6" s="27"/>
      <c r="B6" s="27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>
      <c r="A7" s="27"/>
      <c r="B7" s="2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>
      <c r="A8" s="27"/>
      <c r="B8" s="27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>
      <c r="A9" s="27"/>
      <c r="B9" s="27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>
      <c r="A10" s="27"/>
      <c r="B10" s="2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>
      <c r="A11" s="27"/>
      <c r="B11" s="27"/>
      <c r="C11" s="29" t="s">
        <v>172</v>
      </c>
      <c r="D11" s="29" t="s">
        <v>5</v>
      </c>
      <c r="E11" s="29" t="s">
        <v>6</v>
      </c>
      <c r="F11" s="29" t="s">
        <v>211</v>
      </c>
      <c r="G11" s="29" t="s">
        <v>7</v>
      </c>
      <c r="H11" s="29" t="s">
        <v>8</v>
      </c>
      <c r="I11" s="29" t="s">
        <v>173</v>
      </c>
      <c r="J11" s="29" t="s">
        <v>9</v>
      </c>
      <c r="K11" s="29" t="s">
        <v>10</v>
      </c>
      <c r="L11" s="29" t="s">
        <v>174</v>
      </c>
      <c r="M11" s="29" t="s">
        <v>9</v>
      </c>
      <c r="N11" s="29" t="s">
        <v>10</v>
      </c>
      <c r="O11" s="29" t="s">
        <v>175</v>
      </c>
      <c r="P11" s="29" t="s">
        <v>11</v>
      </c>
      <c r="Q11" s="29" t="s">
        <v>4</v>
      </c>
      <c r="R11" s="29" t="s">
        <v>176</v>
      </c>
      <c r="S11" s="29"/>
      <c r="T11" s="29"/>
      <c r="U11" s="29" t="s">
        <v>410</v>
      </c>
      <c r="V11" s="29"/>
      <c r="W11" s="29"/>
      <c r="X11" s="29" t="s">
        <v>411</v>
      </c>
      <c r="Y11" s="29"/>
      <c r="Z11" s="29"/>
      <c r="AA11" s="31" t="s">
        <v>412</v>
      </c>
      <c r="AB11" s="31"/>
      <c r="AC11" s="31"/>
      <c r="AD11" s="29" t="s">
        <v>177</v>
      </c>
      <c r="AE11" s="29"/>
      <c r="AF11" s="29"/>
      <c r="AG11" s="29" t="s">
        <v>178</v>
      </c>
      <c r="AH11" s="29"/>
      <c r="AI11" s="29"/>
      <c r="AJ11" s="31" t="s">
        <v>179</v>
      </c>
      <c r="AK11" s="31"/>
      <c r="AL11" s="31"/>
      <c r="AM11" s="29" t="s">
        <v>180</v>
      </c>
      <c r="AN11" s="29"/>
      <c r="AO11" s="29"/>
      <c r="AP11" s="29" t="s">
        <v>181</v>
      </c>
      <c r="AQ11" s="29"/>
      <c r="AR11" s="29"/>
      <c r="AS11" s="29" t="s">
        <v>182</v>
      </c>
      <c r="AT11" s="29"/>
      <c r="AU11" s="29"/>
      <c r="AV11" s="29" t="s">
        <v>183</v>
      </c>
      <c r="AW11" s="29"/>
      <c r="AX11" s="29"/>
      <c r="AY11" s="29" t="s">
        <v>212</v>
      </c>
      <c r="AZ11" s="29"/>
      <c r="BA11" s="29"/>
      <c r="BB11" s="29" t="s">
        <v>184</v>
      </c>
      <c r="BC11" s="29"/>
      <c r="BD11" s="29"/>
      <c r="BE11" s="29" t="s">
        <v>434</v>
      </c>
      <c r="BF11" s="29"/>
      <c r="BG11" s="29"/>
      <c r="BH11" s="29" t="s">
        <v>185</v>
      </c>
      <c r="BI11" s="29"/>
      <c r="BJ11" s="29"/>
      <c r="BK11" s="31" t="s">
        <v>186</v>
      </c>
      <c r="BL11" s="31"/>
      <c r="BM11" s="31"/>
      <c r="BN11" s="31" t="s">
        <v>213</v>
      </c>
      <c r="BO11" s="31"/>
      <c r="BP11" s="31"/>
      <c r="BQ11" s="31" t="s">
        <v>187</v>
      </c>
      <c r="BR11" s="31"/>
      <c r="BS11" s="31"/>
      <c r="BT11" s="31" t="s">
        <v>188</v>
      </c>
      <c r="BU11" s="31"/>
      <c r="BV11" s="31"/>
      <c r="BW11" s="31" t="s">
        <v>189</v>
      </c>
      <c r="BX11" s="31"/>
      <c r="BY11" s="31"/>
      <c r="BZ11" s="31" t="s">
        <v>190</v>
      </c>
      <c r="CA11" s="31"/>
      <c r="CB11" s="31"/>
      <c r="CC11" s="31" t="s">
        <v>214</v>
      </c>
      <c r="CD11" s="31"/>
      <c r="CE11" s="31"/>
      <c r="CF11" s="31" t="s">
        <v>191</v>
      </c>
      <c r="CG11" s="31"/>
      <c r="CH11" s="31"/>
      <c r="CI11" s="31" t="s">
        <v>192</v>
      </c>
      <c r="CJ11" s="31"/>
      <c r="CK11" s="31"/>
      <c r="CL11" s="31" t="s">
        <v>193</v>
      </c>
      <c r="CM11" s="31"/>
      <c r="CN11" s="31"/>
      <c r="CO11" s="31" t="s">
        <v>194</v>
      </c>
      <c r="CP11" s="31"/>
      <c r="CQ11" s="31"/>
      <c r="CR11" s="31" t="s">
        <v>195</v>
      </c>
      <c r="CS11" s="31"/>
      <c r="CT11" s="31"/>
      <c r="CU11" s="31" t="s">
        <v>196</v>
      </c>
      <c r="CV11" s="31"/>
      <c r="CW11" s="31"/>
      <c r="CX11" s="31" t="s">
        <v>197</v>
      </c>
      <c r="CY11" s="31"/>
      <c r="CZ11" s="31"/>
      <c r="DA11" s="31" t="s">
        <v>198</v>
      </c>
      <c r="DB11" s="31"/>
      <c r="DC11" s="31"/>
      <c r="DD11" s="31" t="s">
        <v>199</v>
      </c>
      <c r="DE11" s="31"/>
      <c r="DF11" s="31"/>
      <c r="DG11" s="31" t="s">
        <v>215</v>
      </c>
      <c r="DH11" s="31"/>
      <c r="DI11" s="31"/>
      <c r="DJ11" s="31" t="s">
        <v>200</v>
      </c>
      <c r="DK11" s="31"/>
      <c r="DL11" s="31"/>
      <c r="DM11" s="31" t="s">
        <v>201</v>
      </c>
      <c r="DN11" s="31"/>
      <c r="DO11" s="31"/>
      <c r="DP11" s="31" t="s">
        <v>202</v>
      </c>
      <c r="DQ11" s="31"/>
      <c r="DR11" s="31"/>
      <c r="DS11" s="31" t="s">
        <v>203</v>
      </c>
      <c r="DT11" s="31"/>
      <c r="DU11" s="31"/>
      <c r="DV11" s="31" t="s">
        <v>204</v>
      </c>
      <c r="DW11" s="31"/>
      <c r="DX11" s="31"/>
      <c r="DY11" s="31" t="s">
        <v>205</v>
      </c>
      <c r="DZ11" s="31"/>
      <c r="EA11" s="31"/>
      <c r="EB11" s="31" t="s">
        <v>206</v>
      </c>
      <c r="EC11" s="31"/>
      <c r="ED11" s="31"/>
      <c r="EE11" s="31" t="s">
        <v>216</v>
      </c>
      <c r="EF11" s="31"/>
      <c r="EG11" s="31"/>
      <c r="EH11" s="31" t="s">
        <v>217</v>
      </c>
      <c r="EI11" s="31"/>
      <c r="EJ11" s="31"/>
      <c r="EK11" s="31" t="s">
        <v>218</v>
      </c>
      <c r="EL11" s="31"/>
      <c r="EM11" s="31"/>
      <c r="EN11" s="31" t="s">
        <v>219</v>
      </c>
      <c r="EO11" s="31"/>
      <c r="EP11" s="31"/>
      <c r="EQ11" s="31" t="s">
        <v>220</v>
      </c>
      <c r="ER11" s="31"/>
      <c r="ES11" s="31"/>
      <c r="ET11" s="31" t="s">
        <v>221</v>
      </c>
      <c r="EU11" s="31"/>
      <c r="EV11" s="31"/>
      <c r="EW11" s="31" t="s">
        <v>207</v>
      </c>
      <c r="EX11" s="31"/>
      <c r="EY11" s="31"/>
      <c r="EZ11" s="31" t="s">
        <v>222</v>
      </c>
      <c r="FA11" s="31"/>
      <c r="FB11" s="31"/>
      <c r="FC11" s="31" t="s">
        <v>208</v>
      </c>
      <c r="FD11" s="31"/>
      <c r="FE11" s="31"/>
      <c r="FF11" s="31" t="s">
        <v>209</v>
      </c>
      <c r="FG11" s="31"/>
      <c r="FH11" s="31"/>
      <c r="FI11" s="31" t="s">
        <v>210</v>
      </c>
      <c r="FJ11" s="31"/>
      <c r="FK11" s="31"/>
    </row>
    <row r="12" spans="1:254" ht="79.5" customHeight="1">
      <c r="A12" s="27"/>
      <c r="B12" s="27"/>
      <c r="C12" s="30" t="s">
        <v>392</v>
      </c>
      <c r="D12" s="30"/>
      <c r="E12" s="30"/>
      <c r="F12" s="30" t="s">
        <v>396</v>
      </c>
      <c r="G12" s="30"/>
      <c r="H12" s="30"/>
      <c r="I12" s="30" t="s">
        <v>400</v>
      </c>
      <c r="J12" s="30"/>
      <c r="K12" s="30"/>
      <c r="L12" s="30" t="s">
        <v>404</v>
      </c>
      <c r="M12" s="30"/>
      <c r="N12" s="30"/>
      <c r="O12" s="30" t="s">
        <v>406</v>
      </c>
      <c r="P12" s="30"/>
      <c r="Q12" s="30"/>
      <c r="R12" s="30" t="s">
        <v>409</v>
      </c>
      <c r="S12" s="30"/>
      <c r="T12" s="30"/>
      <c r="U12" s="30" t="s">
        <v>229</v>
      </c>
      <c r="V12" s="30"/>
      <c r="W12" s="30"/>
      <c r="X12" s="30" t="s">
        <v>232</v>
      </c>
      <c r="Y12" s="30"/>
      <c r="Z12" s="30"/>
      <c r="AA12" s="30" t="s">
        <v>413</v>
      </c>
      <c r="AB12" s="30"/>
      <c r="AC12" s="30"/>
      <c r="AD12" s="30" t="s">
        <v>417</v>
      </c>
      <c r="AE12" s="30"/>
      <c r="AF12" s="30"/>
      <c r="AG12" s="30" t="s">
        <v>418</v>
      </c>
      <c r="AH12" s="30"/>
      <c r="AI12" s="30"/>
      <c r="AJ12" s="30" t="s">
        <v>422</v>
      </c>
      <c r="AK12" s="30"/>
      <c r="AL12" s="30"/>
      <c r="AM12" s="30" t="s">
        <v>426</v>
      </c>
      <c r="AN12" s="30"/>
      <c r="AO12" s="30"/>
      <c r="AP12" s="30" t="s">
        <v>430</v>
      </c>
      <c r="AQ12" s="30"/>
      <c r="AR12" s="30"/>
      <c r="AS12" s="30" t="s">
        <v>431</v>
      </c>
      <c r="AT12" s="30"/>
      <c r="AU12" s="30"/>
      <c r="AV12" s="30" t="s">
        <v>435</v>
      </c>
      <c r="AW12" s="30"/>
      <c r="AX12" s="30"/>
      <c r="AY12" s="30" t="s">
        <v>436</v>
      </c>
      <c r="AZ12" s="30"/>
      <c r="BA12" s="30"/>
      <c r="BB12" s="30" t="s">
        <v>437</v>
      </c>
      <c r="BC12" s="30"/>
      <c r="BD12" s="30"/>
      <c r="BE12" s="30" t="s">
        <v>438</v>
      </c>
      <c r="BF12" s="30"/>
      <c r="BG12" s="30"/>
      <c r="BH12" s="30" t="s">
        <v>439</v>
      </c>
      <c r="BI12" s="30"/>
      <c r="BJ12" s="30"/>
      <c r="BK12" s="30" t="s">
        <v>245</v>
      </c>
      <c r="BL12" s="30"/>
      <c r="BM12" s="30"/>
      <c r="BN12" s="30" t="s">
        <v>247</v>
      </c>
      <c r="BO12" s="30"/>
      <c r="BP12" s="30"/>
      <c r="BQ12" s="30" t="s">
        <v>443</v>
      </c>
      <c r="BR12" s="30"/>
      <c r="BS12" s="30"/>
      <c r="BT12" s="30" t="s">
        <v>444</v>
      </c>
      <c r="BU12" s="30"/>
      <c r="BV12" s="30"/>
      <c r="BW12" s="30" t="s">
        <v>445</v>
      </c>
      <c r="BX12" s="30"/>
      <c r="BY12" s="30"/>
      <c r="BZ12" s="30" t="s">
        <v>446</v>
      </c>
      <c r="CA12" s="30"/>
      <c r="CB12" s="30"/>
      <c r="CC12" s="30" t="s">
        <v>257</v>
      </c>
      <c r="CD12" s="30"/>
      <c r="CE12" s="30"/>
      <c r="CF12" s="41" t="s">
        <v>260</v>
      </c>
      <c r="CG12" s="41"/>
      <c r="CH12" s="41"/>
      <c r="CI12" s="30" t="s">
        <v>264</v>
      </c>
      <c r="CJ12" s="30"/>
      <c r="CK12" s="30"/>
      <c r="CL12" s="30" t="s">
        <v>487</v>
      </c>
      <c r="CM12" s="30"/>
      <c r="CN12" s="30"/>
      <c r="CO12" s="30" t="s">
        <v>270</v>
      </c>
      <c r="CP12" s="30"/>
      <c r="CQ12" s="30"/>
      <c r="CR12" s="41" t="s">
        <v>273</v>
      </c>
      <c r="CS12" s="41"/>
      <c r="CT12" s="41"/>
      <c r="CU12" s="30" t="s">
        <v>276</v>
      </c>
      <c r="CV12" s="30"/>
      <c r="CW12" s="30"/>
      <c r="CX12" s="30" t="s">
        <v>278</v>
      </c>
      <c r="CY12" s="30"/>
      <c r="CZ12" s="30"/>
      <c r="DA12" s="30" t="s">
        <v>282</v>
      </c>
      <c r="DB12" s="30"/>
      <c r="DC12" s="30"/>
      <c r="DD12" s="41" t="s">
        <v>286</v>
      </c>
      <c r="DE12" s="41"/>
      <c r="DF12" s="41"/>
      <c r="DG12" s="41" t="s">
        <v>288</v>
      </c>
      <c r="DH12" s="41"/>
      <c r="DI12" s="41"/>
      <c r="DJ12" s="41" t="s">
        <v>292</v>
      </c>
      <c r="DK12" s="41"/>
      <c r="DL12" s="41"/>
      <c r="DM12" s="41" t="s">
        <v>296</v>
      </c>
      <c r="DN12" s="41"/>
      <c r="DO12" s="41"/>
      <c r="DP12" s="41" t="s">
        <v>300</v>
      </c>
      <c r="DQ12" s="41"/>
      <c r="DR12" s="41"/>
      <c r="DS12" s="41" t="s">
        <v>303</v>
      </c>
      <c r="DT12" s="41"/>
      <c r="DU12" s="41"/>
      <c r="DV12" s="41" t="s">
        <v>306</v>
      </c>
      <c r="DW12" s="41"/>
      <c r="DX12" s="41"/>
      <c r="DY12" s="41" t="s">
        <v>310</v>
      </c>
      <c r="DZ12" s="41"/>
      <c r="EA12" s="41"/>
      <c r="EB12" s="41" t="s">
        <v>312</v>
      </c>
      <c r="EC12" s="41"/>
      <c r="ED12" s="41"/>
      <c r="EE12" s="41" t="s">
        <v>455</v>
      </c>
      <c r="EF12" s="41"/>
      <c r="EG12" s="41"/>
      <c r="EH12" s="41" t="s">
        <v>314</v>
      </c>
      <c r="EI12" s="41"/>
      <c r="EJ12" s="41"/>
      <c r="EK12" s="41" t="s">
        <v>316</v>
      </c>
      <c r="EL12" s="41"/>
      <c r="EM12" s="41"/>
      <c r="EN12" s="41" t="s">
        <v>464</v>
      </c>
      <c r="EO12" s="41"/>
      <c r="EP12" s="41"/>
      <c r="EQ12" s="41" t="s">
        <v>466</v>
      </c>
      <c r="ER12" s="41"/>
      <c r="ES12" s="41"/>
      <c r="ET12" s="41" t="s">
        <v>318</v>
      </c>
      <c r="EU12" s="41"/>
      <c r="EV12" s="41"/>
      <c r="EW12" s="41" t="s">
        <v>319</v>
      </c>
      <c r="EX12" s="41"/>
      <c r="EY12" s="41"/>
      <c r="EZ12" s="41" t="s">
        <v>470</v>
      </c>
      <c r="FA12" s="41"/>
      <c r="FB12" s="41"/>
      <c r="FC12" s="41" t="s">
        <v>474</v>
      </c>
      <c r="FD12" s="41"/>
      <c r="FE12" s="41"/>
      <c r="FF12" s="41" t="s">
        <v>476</v>
      </c>
      <c r="FG12" s="41"/>
      <c r="FH12" s="41"/>
      <c r="FI12" s="41" t="s">
        <v>480</v>
      </c>
      <c r="FJ12" s="41"/>
      <c r="FK12" s="41"/>
    </row>
    <row r="13" spans="1:254" ht="180">
      <c r="A13" s="27"/>
      <c r="B13" s="27"/>
      <c r="C13" s="12" t="s">
        <v>394</v>
      </c>
      <c r="D13" s="12" t="s">
        <v>393</v>
      </c>
      <c r="E13" s="12" t="s">
        <v>395</v>
      </c>
      <c r="F13" s="12" t="s">
        <v>397</v>
      </c>
      <c r="G13" s="12" t="s">
        <v>398</v>
      </c>
      <c r="H13" s="12" t="s">
        <v>399</v>
      </c>
      <c r="I13" s="12" t="s">
        <v>401</v>
      </c>
      <c r="J13" s="12" t="s">
        <v>402</v>
      </c>
      <c r="K13" s="12" t="s">
        <v>403</v>
      </c>
      <c r="L13" s="12" t="s">
        <v>405</v>
      </c>
      <c r="M13" s="12" t="s">
        <v>226</v>
      </c>
      <c r="N13" s="12" t="s">
        <v>92</v>
      </c>
      <c r="O13" s="12" t="s">
        <v>407</v>
      </c>
      <c r="P13" s="12" t="s">
        <v>408</v>
      </c>
      <c r="Q13" s="12" t="s">
        <v>225</v>
      </c>
      <c r="R13" s="12" t="s">
        <v>29</v>
      </c>
      <c r="S13" s="12" t="s">
        <v>30</v>
      </c>
      <c r="T13" s="12" t="s">
        <v>102</v>
      </c>
      <c r="U13" s="12" t="s">
        <v>230</v>
      </c>
      <c r="V13" s="12" t="s">
        <v>231</v>
      </c>
      <c r="W13" s="12" t="s">
        <v>24</v>
      </c>
      <c r="X13" s="12" t="s">
        <v>233</v>
      </c>
      <c r="Y13" s="12" t="s">
        <v>234</v>
      </c>
      <c r="Z13" s="12" t="s">
        <v>235</v>
      </c>
      <c r="AA13" s="12" t="s">
        <v>414</v>
      </c>
      <c r="AB13" s="12" t="s">
        <v>415</v>
      </c>
      <c r="AC13" s="12" t="s">
        <v>416</v>
      </c>
      <c r="AD13" s="12" t="s">
        <v>29</v>
      </c>
      <c r="AE13" s="12" t="s">
        <v>239</v>
      </c>
      <c r="AF13" s="12" t="s">
        <v>31</v>
      </c>
      <c r="AG13" s="12" t="s">
        <v>419</v>
      </c>
      <c r="AH13" s="12" t="s">
        <v>420</v>
      </c>
      <c r="AI13" s="12" t="s">
        <v>421</v>
      </c>
      <c r="AJ13" s="12" t="s">
        <v>423</v>
      </c>
      <c r="AK13" s="12" t="s">
        <v>424</v>
      </c>
      <c r="AL13" s="12" t="s">
        <v>425</v>
      </c>
      <c r="AM13" s="12" t="s">
        <v>427</v>
      </c>
      <c r="AN13" s="12" t="s">
        <v>428</v>
      </c>
      <c r="AO13" s="12" t="s">
        <v>429</v>
      </c>
      <c r="AP13" s="12" t="s">
        <v>111</v>
      </c>
      <c r="AQ13" s="12" t="s">
        <v>112</v>
      </c>
      <c r="AR13" s="12" t="s">
        <v>102</v>
      </c>
      <c r="AS13" s="12" t="s">
        <v>432</v>
      </c>
      <c r="AT13" s="12" t="s">
        <v>240</v>
      </c>
      <c r="AU13" s="12" t="s">
        <v>433</v>
      </c>
      <c r="AV13" s="12" t="s">
        <v>29</v>
      </c>
      <c r="AW13" s="12" t="s">
        <v>30</v>
      </c>
      <c r="AX13" s="12" t="s">
        <v>102</v>
      </c>
      <c r="AY13" s="12" t="s">
        <v>26</v>
      </c>
      <c r="AZ13" s="12" t="s">
        <v>169</v>
      </c>
      <c r="BA13" s="12" t="s">
        <v>28</v>
      </c>
      <c r="BB13" s="12" t="s">
        <v>241</v>
      </c>
      <c r="BC13" s="12" t="s">
        <v>242</v>
      </c>
      <c r="BD13" s="12" t="s">
        <v>243</v>
      </c>
      <c r="BE13" s="12" t="s">
        <v>236</v>
      </c>
      <c r="BF13" s="12" t="s">
        <v>237</v>
      </c>
      <c r="BG13" s="12" t="s">
        <v>238</v>
      </c>
      <c r="BH13" s="12" t="s">
        <v>269</v>
      </c>
      <c r="BI13" s="12" t="s">
        <v>112</v>
      </c>
      <c r="BJ13" s="12" t="s">
        <v>244</v>
      </c>
      <c r="BK13" s="12" t="s">
        <v>246</v>
      </c>
      <c r="BL13" s="12" t="s">
        <v>149</v>
      </c>
      <c r="BM13" s="12" t="s">
        <v>148</v>
      </c>
      <c r="BN13" s="12" t="s">
        <v>440</v>
      </c>
      <c r="BO13" s="12" t="s">
        <v>441</v>
      </c>
      <c r="BP13" s="12" t="s">
        <v>442</v>
      </c>
      <c r="BQ13" s="12" t="s">
        <v>248</v>
      </c>
      <c r="BR13" s="12" t="s">
        <v>249</v>
      </c>
      <c r="BS13" s="12" t="s">
        <v>117</v>
      </c>
      <c r="BT13" s="12" t="s">
        <v>250</v>
      </c>
      <c r="BU13" s="12" t="s">
        <v>251</v>
      </c>
      <c r="BV13" s="12" t="s">
        <v>252</v>
      </c>
      <c r="BW13" s="12" t="s">
        <v>253</v>
      </c>
      <c r="BX13" s="12" t="s">
        <v>254</v>
      </c>
      <c r="BY13" s="12" t="s">
        <v>255</v>
      </c>
      <c r="BZ13" s="12" t="s">
        <v>35</v>
      </c>
      <c r="CA13" s="12" t="s">
        <v>36</v>
      </c>
      <c r="CB13" s="12" t="s">
        <v>256</v>
      </c>
      <c r="CC13" s="12" t="s">
        <v>258</v>
      </c>
      <c r="CD13" s="12" t="s">
        <v>165</v>
      </c>
      <c r="CE13" s="12" t="s">
        <v>259</v>
      </c>
      <c r="CF13" s="13" t="s">
        <v>261</v>
      </c>
      <c r="CG13" s="13" t="s">
        <v>262</v>
      </c>
      <c r="CH13" s="13" t="s">
        <v>263</v>
      </c>
      <c r="CI13" s="12" t="s">
        <v>265</v>
      </c>
      <c r="CJ13" s="12" t="s">
        <v>266</v>
      </c>
      <c r="CK13" s="12" t="s">
        <v>267</v>
      </c>
      <c r="CL13" s="12" t="s">
        <v>268</v>
      </c>
      <c r="CM13" s="12" t="s">
        <v>447</v>
      </c>
      <c r="CN13" s="12" t="s">
        <v>448</v>
      </c>
      <c r="CO13" s="12" t="s">
        <v>271</v>
      </c>
      <c r="CP13" s="12" t="s">
        <v>107</v>
      </c>
      <c r="CQ13" s="12" t="s">
        <v>37</v>
      </c>
      <c r="CR13" s="13" t="s">
        <v>274</v>
      </c>
      <c r="CS13" s="13" t="s">
        <v>44</v>
      </c>
      <c r="CT13" s="13" t="s">
        <v>275</v>
      </c>
      <c r="CU13" s="12" t="s">
        <v>277</v>
      </c>
      <c r="CV13" s="12" t="s">
        <v>449</v>
      </c>
      <c r="CW13" s="12" t="s">
        <v>450</v>
      </c>
      <c r="CX13" s="12" t="s">
        <v>279</v>
      </c>
      <c r="CY13" s="12" t="s">
        <v>280</v>
      </c>
      <c r="CZ13" s="12" t="s">
        <v>281</v>
      </c>
      <c r="DA13" s="12" t="s">
        <v>283</v>
      </c>
      <c r="DB13" s="12" t="s">
        <v>284</v>
      </c>
      <c r="DC13" s="12" t="s">
        <v>285</v>
      </c>
      <c r="DD13" s="13" t="s">
        <v>265</v>
      </c>
      <c r="DE13" s="13" t="s">
        <v>287</v>
      </c>
      <c r="DF13" s="13" t="s">
        <v>272</v>
      </c>
      <c r="DG13" s="13" t="s">
        <v>289</v>
      </c>
      <c r="DH13" s="13" t="s">
        <v>290</v>
      </c>
      <c r="DI13" s="13" t="s">
        <v>291</v>
      </c>
      <c r="DJ13" s="13" t="s">
        <v>293</v>
      </c>
      <c r="DK13" s="13" t="s">
        <v>294</v>
      </c>
      <c r="DL13" s="13" t="s">
        <v>295</v>
      </c>
      <c r="DM13" s="13" t="s">
        <v>297</v>
      </c>
      <c r="DN13" s="13" t="s">
        <v>298</v>
      </c>
      <c r="DO13" s="13" t="s">
        <v>299</v>
      </c>
      <c r="DP13" s="13" t="s">
        <v>488</v>
      </c>
      <c r="DQ13" s="13" t="s">
        <v>301</v>
      </c>
      <c r="DR13" s="13" t="s">
        <v>302</v>
      </c>
      <c r="DS13" s="13" t="s">
        <v>304</v>
      </c>
      <c r="DT13" s="13" t="s">
        <v>305</v>
      </c>
      <c r="DU13" s="13" t="s">
        <v>133</v>
      </c>
      <c r="DV13" s="13" t="s">
        <v>307</v>
      </c>
      <c r="DW13" s="13" t="s">
        <v>308</v>
      </c>
      <c r="DX13" s="13" t="s">
        <v>309</v>
      </c>
      <c r="DY13" s="13" t="s">
        <v>228</v>
      </c>
      <c r="DZ13" s="13" t="s">
        <v>311</v>
      </c>
      <c r="EA13" s="13" t="s">
        <v>452</v>
      </c>
      <c r="EB13" s="13" t="s">
        <v>313</v>
      </c>
      <c r="EC13" s="13" t="s">
        <v>453</v>
      </c>
      <c r="ED13" s="13" t="s">
        <v>454</v>
      </c>
      <c r="EE13" s="13" t="s">
        <v>456</v>
      </c>
      <c r="EF13" s="13" t="s">
        <v>457</v>
      </c>
      <c r="EG13" s="13" t="s">
        <v>458</v>
      </c>
      <c r="EH13" s="13" t="s">
        <v>26</v>
      </c>
      <c r="EI13" s="13" t="s">
        <v>459</v>
      </c>
      <c r="EJ13" s="13" t="s">
        <v>28</v>
      </c>
      <c r="EK13" s="13" t="s">
        <v>460</v>
      </c>
      <c r="EL13" s="13" t="s">
        <v>461</v>
      </c>
      <c r="EM13" s="13" t="s">
        <v>462</v>
      </c>
      <c r="EN13" s="13" t="s">
        <v>463</v>
      </c>
      <c r="EO13" s="13" t="s">
        <v>465</v>
      </c>
      <c r="EP13" s="13" t="s">
        <v>317</v>
      </c>
      <c r="EQ13" s="13" t="s">
        <v>50</v>
      </c>
      <c r="ER13" s="13" t="s">
        <v>105</v>
      </c>
      <c r="ES13" s="13" t="s">
        <v>106</v>
      </c>
      <c r="ET13" s="13" t="s">
        <v>469</v>
      </c>
      <c r="EU13" s="13" t="s">
        <v>467</v>
      </c>
      <c r="EV13" s="13" t="s">
        <v>468</v>
      </c>
      <c r="EW13" s="13" t="s">
        <v>321</v>
      </c>
      <c r="EX13" s="13" t="s">
        <v>320</v>
      </c>
      <c r="EY13" s="13" t="s">
        <v>104</v>
      </c>
      <c r="EZ13" s="13" t="s">
        <v>471</v>
      </c>
      <c r="FA13" s="13" t="s">
        <v>472</v>
      </c>
      <c r="FB13" s="13" t="s">
        <v>473</v>
      </c>
      <c r="FC13" s="13" t="s">
        <v>227</v>
      </c>
      <c r="FD13" s="13" t="s">
        <v>475</v>
      </c>
      <c r="FE13" s="13" t="s">
        <v>166</v>
      </c>
      <c r="FF13" s="13" t="s">
        <v>477</v>
      </c>
      <c r="FG13" s="13" t="s">
        <v>478</v>
      </c>
      <c r="FH13" s="13" t="s">
        <v>479</v>
      </c>
      <c r="FI13" s="13" t="s">
        <v>481</v>
      </c>
      <c r="FJ13" s="13" t="s">
        <v>482</v>
      </c>
      <c r="FK13" s="13" t="s">
        <v>483</v>
      </c>
    </row>
    <row r="14" spans="1:254" ht="15.75">
      <c r="A14" s="14">
        <v>1</v>
      </c>
      <c r="B14" s="23" t="s">
        <v>502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/>
      <c r="Y14" s="3">
        <v>1</v>
      </c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>
      <c r="A15" s="1">
        <v>2</v>
      </c>
      <c r="B15" s="24" t="s">
        <v>503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/>
      <c r="V15" s="3">
        <v>1</v>
      </c>
      <c r="W15" s="3"/>
      <c r="X15" s="3"/>
      <c r="Y15" s="3">
        <v>1</v>
      </c>
      <c r="Z15" s="3"/>
      <c r="AA15" s="3">
        <v>1</v>
      </c>
      <c r="AB15" s="3"/>
      <c r="AC15" s="3"/>
      <c r="AD15" s="3">
        <v>1</v>
      </c>
      <c r="AE15" s="3"/>
      <c r="AF15" s="3"/>
      <c r="AG15" s="3"/>
      <c r="AH15" s="3">
        <v>1</v>
      </c>
      <c r="AI15" s="3"/>
      <c r="AJ15" s="3">
        <v>1</v>
      </c>
      <c r="AK15" s="3"/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/>
      <c r="BJ15" s="3">
        <v>1</v>
      </c>
      <c r="BK15" s="3">
        <v>1</v>
      </c>
      <c r="BL15" s="3"/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/>
      <c r="FA15" s="3">
        <v>1</v>
      </c>
      <c r="FB15" s="3"/>
      <c r="FC15" s="3"/>
      <c r="FD15" s="3">
        <v>1</v>
      </c>
      <c r="FE15" s="3"/>
      <c r="FF15" s="3">
        <v>1</v>
      </c>
      <c r="FG15" s="3"/>
      <c r="FH15" s="3"/>
      <c r="FI15" s="3">
        <v>1</v>
      </c>
      <c r="FJ15" s="3"/>
      <c r="FK15" s="3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>
      <c r="A16" s="1">
        <v>3</v>
      </c>
      <c r="B16" s="24" t="s">
        <v>504</v>
      </c>
      <c r="C16" s="3">
        <v>1</v>
      </c>
      <c r="D16" s="3"/>
      <c r="E16" s="3"/>
      <c r="F16" s="3"/>
      <c r="G16" s="3"/>
      <c r="H16" s="3">
        <v>1</v>
      </c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/>
      <c r="V16" s="3">
        <v>1</v>
      </c>
      <c r="W16" s="3"/>
      <c r="X16" s="3"/>
      <c r="Y16" s="3">
        <v>1</v>
      </c>
      <c r="Z16" s="3"/>
      <c r="AA16" s="3">
        <v>1</v>
      </c>
      <c r="AB16" s="3"/>
      <c r="AC16" s="3"/>
      <c r="AD16" s="3">
        <v>1</v>
      </c>
      <c r="AE16" s="3"/>
      <c r="AF16" s="3"/>
      <c r="AG16" s="3"/>
      <c r="AH16" s="3">
        <v>1</v>
      </c>
      <c r="AI16" s="3"/>
      <c r="AJ16" s="3">
        <v>1</v>
      </c>
      <c r="AK16" s="3"/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/>
      <c r="BJ16" s="3">
        <v>1</v>
      </c>
      <c r="BK16" s="3">
        <v>1</v>
      </c>
      <c r="BL16" s="3"/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/>
      <c r="CT16" s="3">
        <v>1</v>
      </c>
      <c r="CU16" s="3"/>
      <c r="CV16" s="3"/>
      <c r="CW16" s="3">
        <v>1</v>
      </c>
      <c r="CX16" s="3"/>
      <c r="CY16" s="3">
        <v>1</v>
      </c>
      <c r="CZ16" s="3"/>
      <c r="DA16" s="3"/>
      <c r="DB16" s="3"/>
      <c r="DC16" s="3">
        <v>1</v>
      </c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>
        <v>1</v>
      </c>
      <c r="EX16" s="3"/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>
      <c r="A17" s="1">
        <v>4</v>
      </c>
      <c r="B17" s="24" t="s">
        <v>505</v>
      </c>
      <c r="C17" s="3">
        <v>1</v>
      </c>
      <c r="D17" s="3"/>
      <c r="E17" s="3"/>
      <c r="F17" s="3"/>
      <c r="G17" s="3"/>
      <c r="H17" s="3">
        <v>1</v>
      </c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/>
      <c r="Y17" s="3">
        <v>1</v>
      </c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/>
      <c r="BJ17" s="3">
        <v>1</v>
      </c>
      <c r="BK17" s="3">
        <v>1</v>
      </c>
      <c r="BL17" s="3"/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/>
      <c r="FA17" s="3">
        <v>1</v>
      </c>
      <c r="FB17" s="3"/>
      <c r="FC17" s="3"/>
      <c r="FD17" s="3">
        <v>1</v>
      </c>
      <c r="FE17" s="3"/>
      <c r="FF17" s="3">
        <v>1</v>
      </c>
      <c r="FG17" s="3"/>
      <c r="FH17" s="3"/>
      <c r="FI17" s="3">
        <v>1</v>
      </c>
      <c r="FJ17" s="3"/>
      <c r="FK17" s="3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>
      <c r="A18" s="1">
        <v>5</v>
      </c>
      <c r="B18" s="24" t="s">
        <v>506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>
        <v>1</v>
      </c>
      <c r="AK18" s="3"/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/>
      <c r="BJ18" s="3">
        <v>1</v>
      </c>
      <c r="BK18" s="3">
        <v>1</v>
      </c>
      <c r="BL18" s="3"/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/>
      <c r="DC18" s="3">
        <v>1</v>
      </c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>
        <v>1</v>
      </c>
      <c r="EF18" s="3"/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>
        <v>1</v>
      </c>
      <c r="EX18" s="3"/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>
        <v>1</v>
      </c>
      <c r="FJ18" s="3"/>
      <c r="FK18" s="3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>
      <c r="A19" s="1">
        <v>6</v>
      </c>
      <c r="B19" s="24" t="s">
        <v>507</v>
      </c>
      <c r="C19" s="3">
        <v>1</v>
      </c>
      <c r="D19" s="3"/>
      <c r="E19" s="3"/>
      <c r="F19" s="3"/>
      <c r="G19" s="3"/>
      <c r="H19" s="3">
        <v>1</v>
      </c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/>
      <c r="S19" s="3">
        <v>1</v>
      </c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>
        <v>1</v>
      </c>
      <c r="AK19" s="3"/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/>
      <c r="BJ19" s="3">
        <v>1</v>
      </c>
      <c r="BK19" s="3">
        <v>1</v>
      </c>
      <c r="BL19" s="3"/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>
      <c r="A20" s="1">
        <v>7</v>
      </c>
      <c r="B20" s="24" t="s">
        <v>508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/>
      <c r="V20" s="3">
        <v>1</v>
      </c>
      <c r="W20" s="3"/>
      <c r="X20" s="3"/>
      <c r="Y20" s="3">
        <v>1</v>
      </c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>
      <c r="A21" s="2">
        <v>8</v>
      </c>
      <c r="B21" s="25" t="s">
        <v>509</v>
      </c>
      <c r="C21" s="3">
        <v>1</v>
      </c>
      <c r="D21" s="3"/>
      <c r="E21" s="3"/>
      <c r="F21" s="3"/>
      <c r="G21" s="3"/>
      <c r="H21" s="3">
        <v>1</v>
      </c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/>
      <c r="V21" s="3">
        <v>1</v>
      </c>
      <c r="W21" s="3"/>
      <c r="X21" s="3"/>
      <c r="Y21" s="3">
        <v>1</v>
      </c>
      <c r="Z21" s="3"/>
      <c r="AA21" s="3">
        <v>1</v>
      </c>
      <c r="AB21" s="3"/>
      <c r="AC21" s="3"/>
      <c r="AD21" s="3">
        <v>1</v>
      </c>
      <c r="AE21" s="3"/>
      <c r="AF21" s="3"/>
      <c r="AG21" s="3"/>
      <c r="AH21" s="3">
        <v>1</v>
      </c>
      <c r="AI21" s="3"/>
      <c r="AJ21" s="3">
        <v>1</v>
      </c>
      <c r="AK21" s="3"/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/>
      <c r="BJ21" s="3">
        <v>1</v>
      </c>
      <c r="BK21" s="3">
        <v>1</v>
      </c>
      <c r="BL21" s="3"/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ht="15.75">
      <c r="A22" s="2">
        <v>9</v>
      </c>
      <c r="B22" s="25" t="s">
        <v>510</v>
      </c>
      <c r="C22" s="3">
        <v>1</v>
      </c>
      <c r="D22" s="3"/>
      <c r="E22" s="3"/>
      <c r="F22" s="3"/>
      <c r="G22" s="3"/>
      <c r="H22" s="3">
        <v>1</v>
      </c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>
        <v>1</v>
      </c>
      <c r="AK22" s="3"/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/>
      <c r="BJ22" s="3">
        <v>1</v>
      </c>
      <c r="BK22" s="3">
        <v>1</v>
      </c>
      <c r="BL22" s="3"/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/>
      <c r="CT22" s="3">
        <v>1</v>
      </c>
      <c r="CU22" s="3"/>
      <c r="CV22" s="3"/>
      <c r="CW22" s="3">
        <v>1</v>
      </c>
      <c r="CX22" s="3"/>
      <c r="CY22" s="3">
        <v>1</v>
      </c>
      <c r="CZ22" s="3"/>
      <c r="DA22" s="3"/>
      <c r="DB22" s="3"/>
      <c r="DC22" s="3">
        <v>1</v>
      </c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>
        <v>1</v>
      </c>
      <c r="EX22" s="3"/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 ht="15.75">
      <c r="A23" s="2">
        <v>10</v>
      </c>
      <c r="B23" s="25" t="s">
        <v>511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/>
      <c r="T23" s="3">
        <v>1</v>
      </c>
      <c r="U23" s="3"/>
      <c r="V23" s="3"/>
      <c r="W23" s="3">
        <v>1</v>
      </c>
      <c r="X23" s="3"/>
      <c r="Y23" s="3"/>
      <c r="Z23" s="3">
        <v>1</v>
      </c>
      <c r="AA23" s="3"/>
      <c r="AB23" s="3"/>
      <c r="AC23" s="3">
        <v>1</v>
      </c>
      <c r="AD23" s="3"/>
      <c r="AE23" s="3"/>
      <c r="AF23" s="3">
        <v>1</v>
      </c>
      <c r="AG23" s="3"/>
      <c r="AH23" s="3"/>
      <c r="AI23" s="3">
        <v>1</v>
      </c>
      <c r="AJ23" s="3"/>
      <c r="AK23" s="3"/>
      <c r="AL23" s="3">
        <v>1</v>
      </c>
      <c r="AM23" s="3"/>
      <c r="AN23" s="3"/>
      <c r="AO23" s="3">
        <v>1</v>
      </c>
      <c r="AP23" s="3"/>
      <c r="AQ23" s="3"/>
      <c r="AR23" s="3">
        <v>1</v>
      </c>
      <c r="AS23" s="3"/>
      <c r="AT23" s="3"/>
      <c r="AU23" s="3">
        <v>1</v>
      </c>
      <c r="AV23" s="3"/>
      <c r="AW23" s="3"/>
      <c r="AX23" s="3">
        <v>1</v>
      </c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>
        <v>1</v>
      </c>
      <c r="BJ23" s="3"/>
      <c r="BK23" s="3"/>
      <c r="BL23" s="3"/>
      <c r="BM23" s="3">
        <v>1</v>
      </c>
      <c r="BN23" s="3"/>
      <c r="BO23" s="3"/>
      <c r="BP23" s="3">
        <v>1</v>
      </c>
      <c r="BQ23" s="3"/>
      <c r="BR23" s="3"/>
      <c r="BS23" s="3">
        <v>1</v>
      </c>
      <c r="BT23" s="3"/>
      <c r="BU23" s="3"/>
      <c r="BV23" s="3">
        <v>1</v>
      </c>
      <c r="BW23" s="3"/>
      <c r="BX23" s="3"/>
      <c r="BY23" s="3">
        <v>1</v>
      </c>
      <c r="BZ23" s="3"/>
      <c r="CA23" s="3"/>
      <c r="CB23" s="3">
        <v>1</v>
      </c>
      <c r="CC23" s="3"/>
      <c r="CD23" s="3"/>
      <c r="CE23" s="3">
        <v>1</v>
      </c>
      <c r="CF23" s="3"/>
      <c r="CG23" s="3"/>
      <c r="CH23" s="3">
        <v>1</v>
      </c>
      <c r="CI23" s="3"/>
      <c r="CJ23" s="3"/>
      <c r="CK23" s="3">
        <v>1</v>
      </c>
      <c r="CL23" s="3"/>
      <c r="CM23" s="3"/>
      <c r="CN23" s="3">
        <v>1</v>
      </c>
      <c r="CO23" s="3"/>
      <c r="CP23" s="3"/>
      <c r="CQ23" s="3">
        <v>1</v>
      </c>
      <c r="CR23" s="3"/>
      <c r="CS23" s="3">
        <v>1</v>
      </c>
      <c r="CT23" s="3"/>
      <c r="CU23" s="3"/>
      <c r="CV23" s="3">
        <v>1</v>
      </c>
      <c r="CW23" s="3"/>
      <c r="CX23" s="3"/>
      <c r="CY23" s="3"/>
      <c r="CZ23" s="3">
        <v>1</v>
      </c>
      <c r="DA23" s="3"/>
      <c r="DB23" s="3">
        <v>1</v>
      </c>
      <c r="DC23" s="3"/>
      <c r="DD23" s="3"/>
      <c r="DE23" s="3"/>
      <c r="DF23" s="3">
        <v>1</v>
      </c>
      <c r="DG23" s="3"/>
      <c r="DH23" s="3"/>
      <c r="DI23" s="3">
        <v>1</v>
      </c>
      <c r="DJ23" s="3"/>
      <c r="DK23" s="3"/>
      <c r="DL23" s="3">
        <v>1</v>
      </c>
      <c r="DM23" s="3"/>
      <c r="DN23" s="3"/>
      <c r="DO23" s="3">
        <v>1</v>
      </c>
      <c r="DP23" s="3"/>
      <c r="DQ23" s="3"/>
      <c r="DR23" s="3">
        <v>1</v>
      </c>
      <c r="DS23" s="3"/>
      <c r="DT23" s="3"/>
      <c r="DU23" s="3">
        <v>1</v>
      </c>
      <c r="DV23" s="3"/>
      <c r="DW23" s="3">
        <v>1</v>
      </c>
      <c r="DX23" s="3"/>
      <c r="DY23" s="3"/>
      <c r="DZ23" s="3"/>
      <c r="EA23" s="3">
        <v>1</v>
      </c>
      <c r="EB23" s="3"/>
      <c r="EC23" s="3">
        <v>1</v>
      </c>
      <c r="ED23" s="3"/>
      <c r="EE23" s="3"/>
      <c r="EF23" s="3">
        <v>1</v>
      </c>
      <c r="EG23" s="3"/>
      <c r="EH23" s="3"/>
      <c r="EI23" s="3"/>
      <c r="EJ23" s="3">
        <v>1</v>
      </c>
      <c r="EK23" s="3"/>
      <c r="EL23" s="3"/>
      <c r="EM23" s="3">
        <v>1</v>
      </c>
      <c r="EN23" s="3"/>
      <c r="EO23" s="3"/>
      <c r="EP23" s="3">
        <v>1</v>
      </c>
      <c r="EQ23" s="3"/>
      <c r="ER23" s="3"/>
      <c r="ES23" s="3">
        <v>1</v>
      </c>
      <c r="ET23" s="3"/>
      <c r="EU23" s="3"/>
      <c r="EV23" s="3">
        <v>1</v>
      </c>
      <c r="EW23" s="3"/>
      <c r="EX23" s="3"/>
      <c r="EY23" s="3">
        <v>1</v>
      </c>
      <c r="EZ23" s="3"/>
      <c r="FA23" s="3"/>
      <c r="FB23" s="3">
        <v>1</v>
      </c>
      <c r="FC23" s="3"/>
      <c r="FD23" s="3"/>
      <c r="FE23" s="3">
        <v>1</v>
      </c>
      <c r="FF23" s="3"/>
      <c r="FG23" s="3"/>
      <c r="FH23" s="3">
        <v>1</v>
      </c>
      <c r="FI23" s="3"/>
      <c r="FJ23" s="3"/>
      <c r="FK23" s="3">
        <v>1</v>
      </c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:254" ht="15.75">
      <c r="A24" s="2">
        <v>11</v>
      </c>
      <c r="B24" s="25" t="s">
        <v>512</v>
      </c>
      <c r="C24" s="3">
        <v>1</v>
      </c>
      <c r="D24" s="3"/>
      <c r="E24" s="3"/>
      <c r="F24" s="3"/>
      <c r="G24" s="3"/>
      <c r="H24" s="3">
        <v>1</v>
      </c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>
        <v>1</v>
      </c>
      <c r="AK24" s="3"/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/>
      <c r="BJ24" s="3">
        <v>1</v>
      </c>
      <c r="BK24" s="3">
        <v>1</v>
      </c>
      <c r="BL24" s="3"/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/>
      <c r="DC24" s="3">
        <v>1</v>
      </c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>
        <v>1</v>
      </c>
      <c r="DU24" s="3"/>
      <c r="DV24" s="3"/>
      <c r="DW24" s="3">
        <v>1</v>
      </c>
      <c r="DX24" s="3"/>
      <c r="DY24" s="3"/>
      <c r="DZ24" s="3">
        <v>1</v>
      </c>
      <c r="EA24" s="3"/>
      <c r="EB24" s="3"/>
      <c r="EC24" s="3">
        <v>1</v>
      </c>
      <c r="ED24" s="3"/>
      <c r="EE24" s="3">
        <v>1</v>
      </c>
      <c r="EF24" s="3"/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>
        <v>1</v>
      </c>
      <c r="EX24" s="3"/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>
      <c r="A25" s="2">
        <v>12</v>
      </c>
      <c r="B25" s="25" t="s">
        <v>513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/>
      <c r="Y25" s="3">
        <v>1</v>
      </c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/>
      <c r="BO25" s="3">
        <v>1</v>
      </c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>
      <c r="A26" s="2">
        <v>13</v>
      </c>
      <c r="B26" s="25" t="s">
        <v>514</v>
      </c>
      <c r="C26" s="3"/>
      <c r="D26" s="3">
        <v>1</v>
      </c>
      <c r="E26" s="3"/>
      <c r="F26" s="3"/>
      <c r="G26" s="3"/>
      <c r="H26" s="3">
        <v>1</v>
      </c>
      <c r="I26" s="3"/>
      <c r="J26" s="3">
        <v>1</v>
      </c>
      <c r="K26" s="3"/>
      <c r="L26" s="3"/>
      <c r="M26" s="3">
        <v>1</v>
      </c>
      <c r="N26" s="3"/>
      <c r="O26" s="3">
        <v>1</v>
      </c>
      <c r="P26" s="3"/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>
        <v>1</v>
      </c>
      <c r="AK26" s="3"/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/>
      <c r="BJ26" s="3">
        <v>1</v>
      </c>
      <c r="BK26" s="3">
        <v>1</v>
      </c>
      <c r="BL26" s="3"/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/>
      <c r="CT26" s="3">
        <v>1</v>
      </c>
      <c r="CU26" s="3"/>
      <c r="CV26" s="3"/>
      <c r="CW26" s="3">
        <v>1</v>
      </c>
      <c r="CX26" s="3"/>
      <c r="CY26" s="3"/>
      <c r="CZ26" s="3">
        <v>1</v>
      </c>
      <c r="DA26" s="3"/>
      <c r="DB26" s="3">
        <v>1</v>
      </c>
      <c r="DC26" s="3"/>
      <c r="DD26" s="3"/>
      <c r="DE26" s="3"/>
      <c r="DF26" s="3">
        <v>1</v>
      </c>
      <c r="DG26" s="3"/>
      <c r="DH26" s="3"/>
      <c r="DI26" s="3">
        <v>1</v>
      </c>
      <c r="DJ26" s="3"/>
      <c r="DK26" s="3"/>
      <c r="DL26" s="3">
        <v>1</v>
      </c>
      <c r="DM26" s="3"/>
      <c r="DN26" s="3"/>
      <c r="DO26" s="3">
        <v>1</v>
      </c>
      <c r="DP26" s="3"/>
      <c r="DQ26" s="3"/>
      <c r="DR26" s="3">
        <v>1</v>
      </c>
      <c r="DS26" s="3"/>
      <c r="DT26" s="3"/>
      <c r="DU26" s="3">
        <v>1</v>
      </c>
      <c r="DV26" s="3"/>
      <c r="DW26" s="3">
        <v>1</v>
      </c>
      <c r="DX26" s="3"/>
      <c r="DY26" s="3"/>
      <c r="DZ26" s="3"/>
      <c r="EA26" s="3">
        <v>1</v>
      </c>
      <c r="EB26" s="3"/>
      <c r="EC26" s="3">
        <v>1</v>
      </c>
      <c r="ED26" s="3"/>
      <c r="EE26" s="3"/>
      <c r="EF26" s="3">
        <v>1</v>
      </c>
      <c r="EG26" s="3"/>
      <c r="EH26" s="3"/>
      <c r="EI26" s="3"/>
      <c r="EJ26" s="3">
        <v>1</v>
      </c>
      <c r="EK26" s="3"/>
      <c r="EL26" s="3"/>
      <c r="EM26" s="3">
        <v>1</v>
      </c>
      <c r="EN26" s="3"/>
      <c r="EO26" s="3"/>
      <c r="EP26" s="3">
        <v>1</v>
      </c>
      <c r="EQ26" s="3"/>
      <c r="ER26" s="3"/>
      <c r="ES26" s="3">
        <v>1</v>
      </c>
      <c r="ET26" s="3"/>
      <c r="EU26" s="3"/>
      <c r="EV26" s="3">
        <v>1</v>
      </c>
      <c r="EW26" s="3">
        <v>1</v>
      </c>
      <c r="EX26" s="3"/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>
      <c r="A27" s="2">
        <v>14</v>
      </c>
      <c r="B27" s="25" t="s">
        <v>515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/>
      <c r="Y27" s="3">
        <v>1</v>
      </c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/>
      <c r="BO27" s="3">
        <v>1</v>
      </c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>
      <c r="A28" s="2">
        <v>15</v>
      </c>
      <c r="B28" s="25" t="s">
        <v>516</v>
      </c>
      <c r="C28" s="3"/>
      <c r="D28" s="3"/>
      <c r="E28" s="3">
        <v>1</v>
      </c>
      <c r="F28" s="3"/>
      <c r="G28" s="3">
        <v>1</v>
      </c>
      <c r="H28" s="3"/>
      <c r="I28" s="3"/>
      <c r="J28" s="3"/>
      <c r="K28" s="3">
        <v>1</v>
      </c>
      <c r="L28" s="3"/>
      <c r="M28" s="3"/>
      <c r="N28" s="3">
        <v>1</v>
      </c>
      <c r="O28" s="3"/>
      <c r="P28" s="3"/>
      <c r="Q28" s="3">
        <v>1</v>
      </c>
      <c r="R28" s="3"/>
      <c r="S28" s="3"/>
      <c r="T28" s="3">
        <v>1</v>
      </c>
      <c r="U28" s="3"/>
      <c r="V28" s="3"/>
      <c r="W28" s="3">
        <v>1</v>
      </c>
      <c r="X28" s="3"/>
      <c r="Y28" s="3"/>
      <c r="Z28" s="3">
        <v>1</v>
      </c>
      <c r="AA28" s="3"/>
      <c r="AB28" s="3"/>
      <c r="AC28" s="3">
        <v>1</v>
      </c>
      <c r="AD28" s="3"/>
      <c r="AE28" s="3"/>
      <c r="AF28" s="3">
        <v>1</v>
      </c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/>
      <c r="AR28" s="3">
        <v>1</v>
      </c>
      <c r="AS28" s="3"/>
      <c r="AT28" s="3"/>
      <c r="AU28" s="3">
        <v>1</v>
      </c>
      <c r="AV28" s="3"/>
      <c r="AW28" s="3"/>
      <c r="AX28" s="3">
        <v>1</v>
      </c>
      <c r="AY28" s="3"/>
      <c r="AZ28" s="3"/>
      <c r="BA28" s="3">
        <v>1</v>
      </c>
      <c r="BB28" s="3"/>
      <c r="BC28" s="3"/>
      <c r="BD28" s="3">
        <v>1</v>
      </c>
      <c r="BE28" s="3"/>
      <c r="BF28" s="3"/>
      <c r="BG28" s="3">
        <v>1</v>
      </c>
      <c r="BH28" s="3"/>
      <c r="BI28" s="3">
        <v>1</v>
      </c>
      <c r="BJ28" s="3"/>
      <c r="BK28" s="3"/>
      <c r="BL28" s="3"/>
      <c r="BM28" s="3">
        <v>1</v>
      </c>
      <c r="BN28" s="3"/>
      <c r="BO28" s="3"/>
      <c r="BP28" s="3">
        <v>1</v>
      </c>
      <c r="BQ28" s="3"/>
      <c r="BR28" s="3"/>
      <c r="BS28" s="3">
        <v>1</v>
      </c>
      <c r="BT28" s="3"/>
      <c r="BU28" s="3"/>
      <c r="BV28" s="3">
        <v>1</v>
      </c>
      <c r="BW28" s="3"/>
      <c r="BX28" s="3"/>
      <c r="BY28" s="3">
        <v>1</v>
      </c>
      <c r="BZ28" s="3"/>
      <c r="CA28" s="3"/>
      <c r="CB28" s="3">
        <v>1</v>
      </c>
      <c r="CC28" s="3"/>
      <c r="CD28" s="3"/>
      <c r="CE28" s="3">
        <v>1</v>
      </c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/>
      <c r="DC28" s="3">
        <v>1</v>
      </c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>
        <v>1</v>
      </c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>
        <v>1</v>
      </c>
      <c r="EM28" s="3"/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/>
      <c r="EY28" s="3">
        <v>1</v>
      </c>
      <c r="EZ28" s="3"/>
      <c r="FA28" s="3"/>
      <c r="FB28" s="3">
        <v>1</v>
      </c>
      <c r="FC28" s="3"/>
      <c r="FD28" s="3"/>
      <c r="FE28" s="3">
        <v>1</v>
      </c>
      <c r="FF28" s="3"/>
      <c r="FG28" s="3"/>
      <c r="FH28" s="3">
        <v>1</v>
      </c>
      <c r="FI28" s="3"/>
      <c r="FJ28" s="3"/>
      <c r="FK28" s="3">
        <v>1</v>
      </c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>
      <c r="A29" s="2">
        <v>16</v>
      </c>
      <c r="B29" s="25" t="s">
        <v>517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>
        <v>1</v>
      </c>
      <c r="V29" s="3"/>
      <c r="W29" s="3"/>
      <c r="X29" s="3"/>
      <c r="Y29" s="3">
        <v>1</v>
      </c>
      <c r="Z29" s="3"/>
      <c r="AA29" s="3">
        <v>1</v>
      </c>
      <c r="AB29" s="3"/>
      <c r="AC29" s="3"/>
      <c r="AD29" s="3">
        <v>1</v>
      </c>
      <c r="AE29" s="3"/>
      <c r="AF29" s="3"/>
      <c r="AG29" s="3">
        <v>1</v>
      </c>
      <c r="AH29" s="3"/>
      <c r="AI29" s="3"/>
      <c r="AJ29" s="3">
        <v>1</v>
      </c>
      <c r="AK29" s="3"/>
      <c r="AL29" s="3"/>
      <c r="AM29" s="3">
        <v>1</v>
      </c>
      <c r="AN29" s="3"/>
      <c r="AO29" s="3"/>
      <c r="AP29" s="3">
        <v>1</v>
      </c>
      <c r="AQ29" s="3"/>
      <c r="AS29" s="3">
        <v>1</v>
      </c>
      <c r="AT29" s="3"/>
      <c r="AV29" s="3">
        <v>1</v>
      </c>
      <c r="AW29" s="3"/>
      <c r="AY29" s="3">
        <v>1</v>
      </c>
      <c r="AZ29" s="3"/>
      <c r="BB29" s="3">
        <v>1</v>
      </c>
      <c r="BC29" s="3"/>
      <c r="BE29" s="3">
        <v>1</v>
      </c>
      <c r="BF29" s="3"/>
      <c r="BH29" s="3">
        <v>1</v>
      </c>
      <c r="BI29" s="3"/>
      <c r="BK29" s="3">
        <v>1</v>
      </c>
      <c r="BM29" s="3"/>
      <c r="BN29" s="3">
        <v>1</v>
      </c>
      <c r="BO29" s="3"/>
      <c r="BQ29" s="3">
        <v>1</v>
      </c>
      <c r="BR29" s="3"/>
      <c r="BT29" s="3">
        <v>1</v>
      </c>
      <c r="BU29" s="3"/>
      <c r="BW29" s="3">
        <v>1</v>
      </c>
      <c r="BX29" s="3"/>
      <c r="BZ29" s="3">
        <v>1</v>
      </c>
      <c r="CA29" s="3"/>
      <c r="CC29" s="3">
        <v>1</v>
      </c>
      <c r="CD29" s="3"/>
      <c r="CF29" s="3">
        <v>1</v>
      </c>
      <c r="CG29" s="3"/>
      <c r="CI29" s="3">
        <v>1</v>
      </c>
      <c r="CJ29" s="3"/>
      <c r="CL29" s="3">
        <v>1</v>
      </c>
      <c r="CM29" s="3"/>
      <c r="CO29" s="3">
        <v>1</v>
      </c>
      <c r="CP29" s="3"/>
      <c r="CR29" s="3">
        <v>1</v>
      </c>
      <c r="CS29" s="3"/>
      <c r="CU29" s="3">
        <v>1</v>
      </c>
      <c r="CV29" s="3"/>
      <c r="CX29" s="3">
        <v>1</v>
      </c>
      <c r="CY29" s="3"/>
      <c r="DA29" s="3">
        <v>1</v>
      </c>
      <c r="DC29" s="3"/>
      <c r="DD29" s="3">
        <v>1</v>
      </c>
      <c r="DE29" s="3"/>
      <c r="DG29" s="3">
        <v>1</v>
      </c>
      <c r="DH29" s="3"/>
      <c r="DJ29" s="3">
        <v>1</v>
      </c>
      <c r="DK29" s="3"/>
      <c r="DM29" s="3">
        <v>1</v>
      </c>
      <c r="DN29" s="3"/>
      <c r="DP29" s="3">
        <v>1</v>
      </c>
      <c r="DQ29" s="3"/>
      <c r="DS29" s="3">
        <v>1</v>
      </c>
      <c r="DT29" s="3"/>
      <c r="DV29" s="3">
        <v>1</v>
      </c>
      <c r="DW29" s="3"/>
      <c r="DY29" s="3">
        <v>1</v>
      </c>
      <c r="DZ29" s="3"/>
      <c r="EB29" s="3">
        <v>1</v>
      </c>
      <c r="EC29" s="3"/>
      <c r="EE29" s="3">
        <v>1</v>
      </c>
      <c r="EF29" s="3"/>
      <c r="EH29" s="3">
        <v>1</v>
      </c>
      <c r="EI29" s="3"/>
      <c r="EK29" s="3">
        <v>1</v>
      </c>
      <c r="EL29" s="3"/>
      <c r="EN29" s="3">
        <v>1</v>
      </c>
      <c r="EO29" s="3"/>
      <c r="EQ29" s="3">
        <v>1</v>
      </c>
      <c r="ER29" s="3"/>
      <c r="ET29" s="3">
        <v>1</v>
      </c>
      <c r="EU29" s="3"/>
      <c r="EW29" s="3">
        <v>1</v>
      </c>
      <c r="EY29" s="3"/>
      <c r="EZ29" s="3">
        <v>1</v>
      </c>
      <c r="FA29" s="3"/>
      <c r="FC29" s="3">
        <v>1</v>
      </c>
      <c r="FD29" s="3"/>
      <c r="FF29" s="3">
        <v>1</v>
      </c>
      <c r="FG29" s="3"/>
      <c r="FI29" s="3">
        <v>1</v>
      </c>
      <c r="FJ29" s="3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>
      <c r="A31" s="32" t="s">
        <v>170</v>
      </c>
      <c r="B31" s="33"/>
      <c r="C31" s="2">
        <f t="shared" ref="C31:AH31" si="0">SUM(C14:C30)</f>
        <v>13</v>
      </c>
      <c r="D31" s="2">
        <f t="shared" si="0"/>
        <v>2</v>
      </c>
      <c r="E31" s="2">
        <f t="shared" si="0"/>
        <v>1</v>
      </c>
      <c r="F31" s="2">
        <f t="shared" si="0"/>
        <v>7</v>
      </c>
      <c r="G31" s="2">
        <f t="shared" si="0"/>
        <v>2</v>
      </c>
      <c r="H31" s="2">
        <f t="shared" si="0"/>
        <v>7</v>
      </c>
      <c r="I31" s="2">
        <f t="shared" si="0"/>
        <v>13</v>
      </c>
      <c r="J31" s="2">
        <f t="shared" si="0"/>
        <v>2</v>
      </c>
      <c r="K31" s="2">
        <f t="shared" si="0"/>
        <v>1</v>
      </c>
      <c r="L31" s="2">
        <f t="shared" si="0"/>
        <v>13</v>
      </c>
      <c r="M31" s="2">
        <f t="shared" si="0"/>
        <v>2</v>
      </c>
      <c r="N31" s="2">
        <f t="shared" si="0"/>
        <v>1</v>
      </c>
      <c r="O31" s="2">
        <f t="shared" si="0"/>
        <v>14</v>
      </c>
      <c r="P31" s="2">
        <f t="shared" si="0"/>
        <v>1</v>
      </c>
      <c r="Q31" s="2">
        <f t="shared" si="0"/>
        <v>1</v>
      </c>
      <c r="R31" s="2">
        <f t="shared" si="0"/>
        <v>9</v>
      </c>
      <c r="S31" s="2">
        <f t="shared" si="0"/>
        <v>5</v>
      </c>
      <c r="T31" s="2">
        <f t="shared" si="0"/>
        <v>2</v>
      </c>
      <c r="U31" s="2">
        <f t="shared" si="0"/>
        <v>5</v>
      </c>
      <c r="V31" s="2">
        <f t="shared" si="0"/>
        <v>9</v>
      </c>
      <c r="W31" s="2">
        <f t="shared" si="0"/>
        <v>2</v>
      </c>
      <c r="X31" s="2">
        <f t="shared" si="0"/>
        <v>0</v>
      </c>
      <c r="Y31" s="2">
        <f t="shared" si="0"/>
        <v>14</v>
      </c>
      <c r="Z31" s="2">
        <f t="shared" si="0"/>
        <v>2</v>
      </c>
      <c r="AA31" s="2">
        <f t="shared" si="0"/>
        <v>9</v>
      </c>
      <c r="AB31" s="2">
        <f t="shared" si="0"/>
        <v>5</v>
      </c>
      <c r="AC31" s="2">
        <f t="shared" si="0"/>
        <v>2</v>
      </c>
      <c r="AD31" s="2">
        <f t="shared" si="0"/>
        <v>9</v>
      </c>
      <c r="AE31" s="2">
        <f t="shared" si="0"/>
        <v>5</v>
      </c>
      <c r="AF31" s="2">
        <f t="shared" si="0"/>
        <v>2</v>
      </c>
      <c r="AG31" s="2">
        <f t="shared" si="0"/>
        <v>6</v>
      </c>
      <c r="AH31" s="2">
        <f t="shared" si="0"/>
        <v>8</v>
      </c>
      <c r="AI31" s="2">
        <f t="shared" ref="AI31:BN31" si="1">SUM(AI14:AI30)</f>
        <v>2</v>
      </c>
      <c r="AJ31" s="2">
        <f t="shared" si="1"/>
        <v>14</v>
      </c>
      <c r="AK31" s="2">
        <f t="shared" si="1"/>
        <v>0</v>
      </c>
      <c r="AL31" s="2">
        <f t="shared" si="1"/>
        <v>2</v>
      </c>
      <c r="AM31" s="2">
        <f t="shared" si="1"/>
        <v>5</v>
      </c>
      <c r="AN31" s="2">
        <f t="shared" si="1"/>
        <v>9</v>
      </c>
      <c r="AO31" s="2">
        <f t="shared" si="1"/>
        <v>2</v>
      </c>
      <c r="AP31" s="2">
        <f t="shared" si="1"/>
        <v>5</v>
      </c>
      <c r="AQ31" s="2">
        <f t="shared" si="1"/>
        <v>9</v>
      </c>
      <c r="AR31" s="2">
        <f t="shared" si="1"/>
        <v>2</v>
      </c>
      <c r="AS31" s="2">
        <f t="shared" si="1"/>
        <v>5</v>
      </c>
      <c r="AT31" s="2">
        <f t="shared" si="1"/>
        <v>9</v>
      </c>
      <c r="AU31" s="2">
        <f t="shared" si="1"/>
        <v>2</v>
      </c>
      <c r="AV31" s="2">
        <f t="shared" si="1"/>
        <v>5</v>
      </c>
      <c r="AW31" s="2">
        <f t="shared" si="1"/>
        <v>9</v>
      </c>
      <c r="AX31" s="2">
        <f t="shared" si="1"/>
        <v>2</v>
      </c>
      <c r="AY31" s="2">
        <f t="shared" si="1"/>
        <v>5</v>
      </c>
      <c r="AZ31" s="2">
        <f t="shared" si="1"/>
        <v>9</v>
      </c>
      <c r="BA31" s="2">
        <f t="shared" si="1"/>
        <v>2</v>
      </c>
      <c r="BB31" s="2">
        <f t="shared" si="1"/>
        <v>5</v>
      </c>
      <c r="BC31" s="2">
        <f t="shared" si="1"/>
        <v>9</v>
      </c>
      <c r="BD31" s="2">
        <f t="shared" si="1"/>
        <v>2</v>
      </c>
      <c r="BE31" s="2">
        <f t="shared" si="1"/>
        <v>5</v>
      </c>
      <c r="BF31" s="2">
        <f t="shared" si="1"/>
        <v>9</v>
      </c>
      <c r="BG31" s="2">
        <f t="shared" si="1"/>
        <v>2</v>
      </c>
      <c r="BH31" s="2">
        <f t="shared" si="1"/>
        <v>5</v>
      </c>
      <c r="BI31" s="2">
        <f t="shared" si="1"/>
        <v>2</v>
      </c>
      <c r="BJ31" s="2">
        <f t="shared" si="1"/>
        <v>9</v>
      </c>
      <c r="BK31" s="2">
        <f t="shared" si="1"/>
        <v>14</v>
      </c>
      <c r="BL31" s="2">
        <f t="shared" si="1"/>
        <v>0</v>
      </c>
      <c r="BM31" s="2">
        <f t="shared" si="1"/>
        <v>2</v>
      </c>
      <c r="BN31" s="2">
        <f t="shared" si="1"/>
        <v>3</v>
      </c>
      <c r="BO31" s="2">
        <f t="shared" ref="BO31:CT31" si="2">SUM(BO14:BO30)</f>
        <v>11</v>
      </c>
      <c r="BP31" s="2">
        <f t="shared" si="2"/>
        <v>2</v>
      </c>
      <c r="BQ31" s="2">
        <f t="shared" si="2"/>
        <v>5</v>
      </c>
      <c r="BR31" s="2">
        <f t="shared" si="2"/>
        <v>9</v>
      </c>
      <c r="BS31" s="2">
        <f t="shared" si="2"/>
        <v>2</v>
      </c>
      <c r="BT31" s="2">
        <f t="shared" si="2"/>
        <v>5</v>
      </c>
      <c r="BU31" s="2">
        <f t="shared" si="2"/>
        <v>9</v>
      </c>
      <c r="BV31" s="2">
        <f t="shared" si="2"/>
        <v>2</v>
      </c>
      <c r="BW31" s="2">
        <f t="shared" si="2"/>
        <v>5</v>
      </c>
      <c r="BX31" s="2">
        <f t="shared" si="2"/>
        <v>9</v>
      </c>
      <c r="BY31" s="2">
        <f t="shared" si="2"/>
        <v>2</v>
      </c>
      <c r="BZ31" s="2">
        <f t="shared" si="2"/>
        <v>7</v>
      </c>
      <c r="CA31" s="2">
        <f t="shared" si="2"/>
        <v>7</v>
      </c>
      <c r="CB31" s="2">
        <f t="shared" si="2"/>
        <v>2</v>
      </c>
      <c r="CC31" s="2">
        <f t="shared" si="2"/>
        <v>7</v>
      </c>
      <c r="CD31" s="2">
        <f t="shared" si="2"/>
        <v>7</v>
      </c>
      <c r="CE31" s="2">
        <f t="shared" si="2"/>
        <v>2</v>
      </c>
      <c r="CF31" s="2">
        <f t="shared" si="2"/>
        <v>7</v>
      </c>
      <c r="CG31" s="2">
        <f t="shared" si="2"/>
        <v>7</v>
      </c>
      <c r="CH31" s="2">
        <f t="shared" si="2"/>
        <v>2</v>
      </c>
      <c r="CI31" s="2">
        <f t="shared" si="2"/>
        <v>8</v>
      </c>
      <c r="CJ31" s="2">
        <f t="shared" si="2"/>
        <v>6</v>
      </c>
      <c r="CK31" s="2">
        <f t="shared" si="2"/>
        <v>2</v>
      </c>
      <c r="CL31" s="2">
        <f t="shared" si="2"/>
        <v>8</v>
      </c>
      <c r="CM31" s="2">
        <f t="shared" si="2"/>
        <v>6</v>
      </c>
      <c r="CN31" s="2">
        <f t="shared" si="2"/>
        <v>2</v>
      </c>
      <c r="CO31" s="2">
        <f t="shared" si="2"/>
        <v>9</v>
      </c>
      <c r="CP31" s="2">
        <f t="shared" si="2"/>
        <v>5</v>
      </c>
      <c r="CQ31" s="2">
        <f t="shared" si="2"/>
        <v>2</v>
      </c>
      <c r="CR31" s="2">
        <f t="shared" si="2"/>
        <v>9</v>
      </c>
      <c r="CS31" s="2">
        <f t="shared" si="2"/>
        <v>4</v>
      </c>
      <c r="CT31" s="2">
        <f t="shared" si="2"/>
        <v>3</v>
      </c>
      <c r="CU31" s="2">
        <f t="shared" ref="CU31:DZ31" si="3">SUM(CU14:CU30)</f>
        <v>9</v>
      </c>
      <c r="CV31" s="2">
        <f t="shared" si="3"/>
        <v>4</v>
      </c>
      <c r="CW31" s="2">
        <f t="shared" si="3"/>
        <v>3</v>
      </c>
      <c r="CX31" s="2">
        <f t="shared" si="3"/>
        <v>9</v>
      </c>
      <c r="CY31" s="2">
        <f t="shared" si="3"/>
        <v>5</v>
      </c>
      <c r="CZ31" s="2">
        <f t="shared" si="3"/>
        <v>2</v>
      </c>
      <c r="DA31" s="2">
        <f t="shared" si="3"/>
        <v>9</v>
      </c>
      <c r="DB31" s="2">
        <f t="shared" si="3"/>
        <v>2</v>
      </c>
      <c r="DC31" s="2">
        <f t="shared" si="3"/>
        <v>5</v>
      </c>
      <c r="DD31" s="2">
        <f t="shared" si="3"/>
        <v>9</v>
      </c>
      <c r="DE31" s="2">
        <f t="shared" si="3"/>
        <v>5</v>
      </c>
      <c r="DF31" s="2">
        <f t="shared" si="3"/>
        <v>2</v>
      </c>
      <c r="DG31" s="2">
        <f t="shared" si="3"/>
        <v>9</v>
      </c>
      <c r="DH31" s="2">
        <f t="shared" si="3"/>
        <v>5</v>
      </c>
      <c r="DI31" s="2">
        <f t="shared" si="3"/>
        <v>2</v>
      </c>
      <c r="DJ31" s="2">
        <f t="shared" si="3"/>
        <v>9</v>
      </c>
      <c r="DK31" s="2">
        <f t="shared" si="3"/>
        <v>5</v>
      </c>
      <c r="DL31" s="2">
        <f t="shared" si="3"/>
        <v>2</v>
      </c>
      <c r="DM31" s="2">
        <f t="shared" si="3"/>
        <v>9</v>
      </c>
      <c r="DN31" s="2">
        <f t="shared" si="3"/>
        <v>5</v>
      </c>
      <c r="DO31" s="2">
        <f t="shared" si="3"/>
        <v>2</v>
      </c>
      <c r="DP31" s="2">
        <f t="shared" si="3"/>
        <v>9</v>
      </c>
      <c r="DQ31" s="2">
        <f t="shared" si="3"/>
        <v>5</v>
      </c>
      <c r="DR31" s="2">
        <f t="shared" si="3"/>
        <v>2</v>
      </c>
      <c r="DS31" s="2">
        <f t="shared" si="3"/>
        <v>9</v>
      </c>
      <c r="DT31" s="2">
        <f t="shared" si="3"/>
        <v>5</v>
      </c>
      <c r="DU31" s="2">
        <f t="shared" si="3"/>
        <v>2</v>
      </c>
      <c r="DV31" s="2">
        <f t="shared" si="3"/>
        <v>9</v>
      </c>
      <c r="DW31" s="2">
        <f t="shared" si="3"/>
        <v>7</v>
      </c>
      <c r="DX31" s="2">
        <f t="shared" si="3"/>
        <v>0</v>
      </c>
      <c r="DY31" s="2">
        <f t="shared" si="3"/>
        <v>9</v>
      </c>
      <c r="DZ31" s="2">
        <f t="shared" si="3"/>
        <v>5</v>
      </c>
      <c r="EA31" s="2">
        <f t="shared" ref="EA31:FF31" si="4">SUM(EA14:EA30)</f>
        <v>2</v>
      </c>
      <c r="EB31" s="2">
        <f t="shared" si="4"/>
        <v>9</v>
      </c>
      <c r="EC31" s="2">
        <f t="shared" si="4"/>
        <v>7</v>
      </c>
      <c r="ED31" s="2">
        <f t="shared" si="4"/>
        <v>0</v>
      </c>
      <c r="EE31" s="2">
        <f t="shared" si="4"/>
        <v>11</v>
      </c>
      <c r="EF31" s="2">
        <f t="shared" si="4"/>
        <v>5</v>
      </c>
      <c r="EG31" s="2">
        <f t="shared" si="4"/>
        <v>0</v>
      </c>
      <c r="EH31" s="2">
        <f t="shared" si="4"/>
        <v>9</v>
      </c>
      <c r="EI31" s="2">
        <f t="shared" si="4"/>
        <v>5</v>
      </c>
      <c r="EJ31" s="2">
        <f t="shared" si="4"/>
        <v>2</v>
      </c>
      <c r="EK31" s="2">
        <f t="shared" si="4"/>
        <v>9</v>
      </c>
      <c r="EL31" s="2">
        <f t="shared" si="4"/>
        <v>5</v>
      </c>
      <c r="EM31" s="2">
        <f t="shared" si="4"/>
        <v>2</v>
      </c>
      <c r="EN31" s="2">
        <f t="shared" si="4"/>
        <v>9</v>
      </c>
      <c r="EO31" s="2">
        <f t="shared" si="4"/>
        <v>5</v>
      </c>
      <c r="EP31" s="2">
        <f t="shared" si="4"/>
        <v>2</v>
      </c>
      <c r="EQ31" s="2">
        <f t="shared" si="4"/>
        <v>9</v>
      </c>
      <c r="ER31" s="2">
        <f t="shared" si="4"/>
        <v>5</v>
      </c>
      <c r="ES31" s="2">
        <f t="shared" si="4"/>
        <v>2</v>
      </c>
      <c r="ET31" s="2">
        <f t="shared" si="4"/>
        <v>9</v>
      </c>
      <c r="EU31" s="2">
        <f t="shared" si="4"/>
        <v>5</v>
      </c>
      <c r="EV31" s="2">
        <f t="shared" si="4"/>
        <v>2</v>
      </c>
      <c r="EW31" s="2">
        <f t="shared" si="4"/>
        <v>14</v>
      </c>
      <c r="EX31" s="2">
        <f t="shared" si="4"/>
        <v>0</v>
      </c>
      <c r="EY31" s="2">
        <f t="shared" si="4"/>
        <v>2</v>
      </c>
      <c r="EZ31" s="2">
        <f t="shared" si="4"/>
        <v>5</v>
      </c>
      <c r="FA31" s="2">
        <f t="shared" si="4"/>
        <v>9</v>
      </c>
      <c r="FB31" s="2">
        <f t="shared" si="4"/>
        <v>2</v>
      </c>
      <c r="FC31" s="2">
        <f t="shared" si="4"/>
        <v>5</v>
      </c>
      <c r="FD31" s="2">
        <f t="shared" si="4"/>
        <v>9</v>
      </c>
      <c r="FE31" s="2">
        <f t="shared" si="4"/>
        <v>2</v>
      </c>
      <c r="FF31" s="2">
        <f t="shared" si="4"/>
        <v>7</v>
      </c>
      <c r="FG31" s="2">
        <f t="shared" ref="FG31:FK31" si="5">SUM(FG14:FG30)</f>
        <v>7</v>
      </c>
      <c r="FH31" s="2">
        <f t="shared" si="5"/>
        <v>2</v>
      </c>
      <c r="FI31" s="2">
        <f t="shared" si="5"/>
        <v>8</v>
      </c>
      <c r="FJ31" s="2">
        <f t="shared" si="5"/>
        <v>6</v>
      </c>
      <c r="FK31" s="2">
        <f t="shared" si="5"/>
        <v>2</v>
      </c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>
      <c r="A32" s="34" t="s">
        <v>331</v>
      </c>
      <c r="B32" s="35"/>
      <c r="C32" s="8">
        <f>C31/16%</f>
        <v>81.25</v>
      </c>
      <c r="D32" s="8">
        <f t="shared" ref="D32:E32" si="6">D31/16%</f>
        <v>12.5</v>
      </c>
      <c r="E32" s="8">
        <f t="shared" si="6"/>
        <v>6.25</v>
      </c>
      <c r="F32" s="8">
        <f t="shared" ref="F32:BO32" si="7">F31/16%</f>
        <v>43.75</v>
      </c>
      <c r="G32" s="8">
        <f t="shared" si="7"/>
        <v>12.5</v>
      </c>
      <c r="H32" s="8">
        <f t="shared" si="7"/>
        <v>43.75</v>
      </c>
      <c r="I32" s="8">
        <f t="shared" si="7"/>
        <v>81.25</v>
      </c>
      <c r="J32" s="8">
        <f t="shared" si="7"/>
        <v>12.5</v>
      </c>
      <c r="K32" s="8">
        <f t="shared" si="7"/>
        <v>6.25</v>
      </c>
      <c r="L32" s="8">
        <f t="shared" si="7"/>
        <v>81.25</v>
      </c>
      <c r="M32" s="8">
        <f t="shared" si="7"/>
        <v>12.5</v>
      </c>
      <c r="N32" s="8">
        <f t="shared" si="7"/>
        <v>6.25</v>
      </c>
      <c r="O32" s="8">
        <f t="shared" si="7"/>
        <v>87.5</v>
      </c>
      <c r="P32" s="8">
        <f t="shared" si="7"/>
        <v>6.25</v>
      </c>
      <c r="Q32" s="8">
        <f t="shared" si="7"/>
        <v>6.25</v>
      </c>
      <c r="R32" s="8">
        <f t="shared" si="7"/>
        <v>56.25</v>
      </c>
      <c r="S32" s="8">
        <f t="shared" si="7"/>
        <v>31.25</v>
      </c>
      <c r="T32" s="8">
        <f t="shared" si="7"/>
        <v>12.5</v>
      </c>
      <c r="U32" s="8">
        <f t="shared" si="7"/>
        <v>31.25</v>
      </c>
      <c r="V32" s="8">
        <f t="shared" si="7"/>
        <v>56.25</v>
      </c>
      <c r="W32" s="8">
        <f t="shared" si="7"/>
        <v>12.5</v>
      </c>
      <c r="X32" s="8">
        <f t="shared" si="7"/>
        <v>0</v>
      </c>
      <c r="Y32" s="8">
        <f t="shared" si="7"/>
        <v>87.5</v>
      </c>
      <c r="Z32" s="8">
        <f t="shared" si="7"/>
        <v>12.5</v>
      </c>
      <c r="AA32" s="8">
        <f t="shared" si="7"/>
        <v>56.25</v>
      </c>
      <c r="AB32" s="8">
        <f t="shared" si="7"/>
        <v>31.25</v>
      </c>
      <c r="AC32" s="8">
        <f t="shared" si="7"/>
        <v>12.5</v>
      </c>
      <c r="AD32" s="8">
        <f t="shared" si="7"/>
        <v>56.25</v>
      </c>
      <c r="AE32" s="8">
        <f t="shared" si="7"/>
        <v>31.25</v>
      </c>
      <c r="AF32" s="8">
        <f t="shared" si="7"/>
        <v>12.5</v>
      </c>
      <c r="AG32" s="8">
        <f t="shared" si="7"/>
        <v>37.5</v>
      </c>
      <c r="AH32" s="8">
        <f t="shared" si="7"/>
        <v>50</v>
      </c>
      <c r="AI32" s="8">
        <f t="shared" si="7"/>
        <v>12.5</v>
      </c>
      <c r="AJ32" s="8">
        <f t="shared" si="7"/>
        <v>87.5</v>
      </c>
      <c r="AK32" s="8">
        <f t="shared" si="7"/>
        <v>0</v>
      </c>
      <c r="AL32" s="8">
        <f t="shared" si="7"/>
        <v>12.5</v>
      </c>
      <c r="AM32" s="8">
        <f t="shared" si="7"/>
        <v>31.25</v>
      </c>
      <c r="AN32" s="8">
        <f t="shared" si="7"/>
        <v>56.25</v>
      </c>
      <c r="AO32" s="8">
        <f t="shared" si="7"/>
        <v>12.5</v>
      </c>
      <c r="AP32" s="8">
        <f t="shared" si="7"/>
        <v>31.25</v>
      </c>
      <c r="AQ32" s="8">
        <f t="shared" si="7"/>
        <v>56.25</v>
      </c>
      <c r="AR32" s="8">
        <f t="shared" si="7"/>
        <v>12.5</v>
      </c>
      <c r="AS32" s="8">
        <f t="shared" si="7"/>
        <v>31.25</v>
      </c>
      <c r="AT32" s="8">
        <f t="shared" si="7"/>
        <v>56.25</v>
      </c>
      <c r="AU32" s="8">
        <f t="shared" si="7"/>
        <v>12.5</v>
      </c>
      <c r="AV32" s="8">
        <f t="shared" si="7"/>
        <v>31.25</v>
      </c>
      <c r="AW32" s="8">
        <f t="shared" si="7"/>
        <v>56.25</v>
      </c>
      <c r="AX32" s="8">
        <f t="shared" si="7"/>
        <v>12.5</v>
      </c>
      <c r="AY32" s="8">
        <f t="shared" si="7"/>
        <v>31.25</v>
      </c>
      <c r="AZ32" s="8">
        <f t="shared" si="7"/>
        <v>56.25</v>
      </c>
      <c r="BA32" s="8">
        <f t="shared" si="7"/>
        <v>12.5</v>
      </c>
      <c r="BB32" s="8">
        <f t="shared" si="7"/>
        <v>31.25</v>
      </c>
      <c r="BC32" s="8">
        <f t="shared" si="7"/>
        <v>56.25</v>
      </c>
      <c r="BD32" s="8">
        <f t="shared" si="7"/>
        <v>12.5</v>
      </c>
      <c r="BE32" s="8">
        <f t="shared" si="7"/>
        <v>31.25</v>
      </c>
      <c r="BF32" s="8">
        <f t="shared" si="7"/>
        <v>56.25</v>
      </c>
      <c r="BG32" s="8">
        <f t="shared" si="7"/>
        <v>12.5</v>
      </c>
      <c r="BH32" s="8">
        <f t="shared" si="7"/>
        <v>31.25</v>
      </c>
      <c r="BI32" s="8">
        <f t="shared" si="7"/>
        <v>12.5</v>
      </c>
      <c r="BJ32" s="8">
        <f t="shared" si="7"/>
        <v>56.25</v>
      </c>
      <c r="BK32" s="8">
        <f t="shared" si="7"/>
        <v>87.5</v>
      </c>
      <c r="BL32" s="8">
        <f t="shared" si="7"/>
        <v>0</v>
      </c>
      <c r="BM32" s="8">
        <f t="shared" si="7"/>
        <v>12.5</v>
      </c>
      <c r="BN32" s="8">
        <f t="shared" si="7"/>
        <v>18.75</v>
      </c>
      <c r="BO32" s="8">
        <f t="shared" si="7"/>
        <v>68.75</v>
      </c>
      <c r="BP32" s="8">
        <f t="shared" ref="BP32:EA32" si="8">BP31/16%</f>
        <v>12.5</v>
      </c>
      <c r="BQ32" s="8">
        <f t="shared" si="8"/>
        <v>31.25</v>
      </c>
      <c r="BR32" s="8">
        <f t="shared" si="8"/>
        <v>56.25</v>
      </c>
      <c r="BS32" s="8">
        <f t="shared" si="8"/>
        <v>12.5</v>
      </c>
      <c r="BT32" s="8">
        <f t="shared" si="8"/>
        <v>31.25</v>
      </c>
      <c r="BU32" s="8">
        <f t="shared" si="8"/>
        <v>56.25</v>
      </c>
      <c r="BV32" s="8">
        <f t="shared" si="8"/>
        <v>12.5</v>
      </c>
      <c r="BW32" s="8">
        <f t="shared" si="8"/>
        <v>31.25</v>
      </c>
      <c r="BX32" s="8">
        <f t="shared" si="8"/>
        <v>56.25</v>
      </c>
      <c r="BY32" s="8">
        <f t="shared" si="8"/>
        <v>12.5</v>
      </c>
      <c r="BZ32" s="8">
        <f t="shared" si="8"/>
        <v>43.75</v>
      </c>
      <c r="CA32" s="8">
        <f t="shared" si="8"/>
        <v>43.75</v>
      </c>
      <c r="CB32" s="8">
        <f t="shared" si="8"/>
        <v>12.5</v>
      </c>
      <c r="CC32" s="8">
        <f t="shared" si="8"/>
        <v>43.75</v>
      </c>
      <c r="CD32" s="8">
        <f t="shared" si="8"/>
        <v>43.75</v>
      </c>
      <c r="CE32" s="8">
        <f t="shared" si="8"/>
        <v>12.5</v>
      </c>
      <c r="CF32" s="8">
        <f t="shared" si="8"/>
        <v>43.75</v>
      </c>
      <c r="CG32" s="8">
        <f t="shared" si="8"/>
        <v>43.75</v>
      </c>
      <c r="CH32" s="8">
        <f t="shared" si="8"/>
        <v>12.5</v>
      </c>
      <c r="CI32" s="8">
        <f t="shared" si="8"/>
        <v>50</v>
      </c>
      <c r="CJ32" s="8">
        <f t="shared" si="8"/>
        <v>37.5</v>
      </c>
      <c r="CK32" s="8">
        <f t="shared" si="8"/>
        <v>12.5</v>
      </c>
      <c r="CL32" s="8">
        <f t="shared" si="8"/>
        <v>50</v>
      </c>
      <c r="CM32" s="8">
        <f t="shared" si="8"/>
        <v>37.5</v>
      </c>
      <c r="CN32" s="8">
        <f t="shared" si="8"/>
        <v>12.5</v>
      </c>
      <c r="CO32" s="8">
        <f t="shared" si="8"/>
        <v>56.25</v>
      </c>
      <c r="CP32" s="8">
        <f t="shared" si="8"/>
        <v>31.25</v>
      </c>
      <c r="CQ32" s="8">
        <f t="shared" si="8"/>
        <v>12.5</v>
      </c>
      <c r="CR32" s="8">
        <f t="shared" si="8"/>
        <v>56.25</v>
      </c>
      <c r="CS32" s="8">
        <f t="shared" si="8"/>
        <v>25</v>
      </c>
      <c r="CT32" s="8">
        <f t="shared" si="8"/>
        <v>18.75</v>
      </c>
      <c r="CU32" s="8">
        <f t="shared" si="8"/>
        <v>56.25</v>
      </c>
      <c r="CV32" s="8">
        <f t="shared" si="8"/>
        <v>25</v>
      </c>
      <c r="CW32" s="8">
        <f t="shared" si="8"/>
        <v>18.75</v>
      </c>
      <c r="CX32" s="8">
        <f t="shared" si="8"/>
        <v>56.25</v>
      </c>
      <c r="CY32" s="8">
        <f t="shared" si="8"/>
        <v>31.25</v>
      </c>
      <c r="CZ32" s="8">
        <f t="shared" si="8"/>
        <v>12.5</v>
      </c>
      <c r="DA32" s="8">
        <f t="shared" si="8"/>
        <v>56.25</v>
      </c>
      <c r="DB32" s="8">
        <f t="shared" si="8"/>
        <v>12.5</v>
      </c>
      <c r="DC32" s="8">
        <f t="shared" si="8"/>
        <v>31.25</v>
      </c>
      <c r="DD32" s="8">
        <f t="shared" si="8"/>
        <v>56.25</v>
      </c>
      <c r="DE32" s="8">
        <f t="shared" si="8"/>
        <v>31.25</v>
      </c>
      <c r="DF32" s="8">
        <f t="shared" si="8"/>
        <v>12.5</v>
      </c>
      <c r="DG32" s="8">
        <f t="shared" si="8"/>
        <v>56.25</v>
      </c>
      <c r="DH32" s="8">
        <f t="shared" si="8"/>
        <v>31.25</v>
      </c>
      <c r="DI32" s="8">
        <f t="shared" si="8"/>
        <v>12.5</v>
      </c>
      <c r="DJ32" s="8">
        <f t="shared" si="8"/>
        <v>56.25</v>
      </c>
      <c r="DK32" s="8">
        <f t="shared" si="8"/>
        <v>31.25</v>
      </c>
      <c r="DL32" s="8">
        <f t="shared" si="8"/>
        <v>12.5</v>
      </c>
      <c r="DM32" s="8">
        <f t="shared" si="8"/>
        <v>56.25</v>
      </c>
      <c r="DN32" s="8">
        <f t="shared" si="8"/>
        <v>31.25</v>
      </c>
      <c r="DO32" s="8">
        <f t="shared" si="8"/>
        <v>12.5</v>
      </c>
      <c r="DP32" s="8">
        <f t="shared" si="8"/>
        <v>56.25</v>
      </c>
      <c r="DQ32" s="8">
        <f t="shared" si="8"/>
        <v>31.25</v>
      </c>
      <c r="DR32" s="8">
        <f t="shared" si="8"/>
        <v>12.5</v>
      </c>
      <c r="DS32" s="8">
        <f t="shared" si="8"/>
        <v>56.25</v>
      </c>
      <c r="DT32" s="8">
        <f t="shared" si="8"/>
        <v>31.25</v>
      </c>
      <c r="DU32" s="8">
        <f t="shared" si="8"/>
        <v>12.5</v>
      </c>
      <c r="DV32" s="8">
        <f t="shared" si="8"/>
        <v>56.25</v>
      </c>
      <c r="DW32" s="8">
        <f t="shared" si="8"/>
        <v>43.75</v>
      </c>
      <c r="DX32" s="8">
        <f t="shared" si="8"/>
        <v>0</v>
      </c>
      <c r="DY32" s="8">
        <f t="shared" si="8"/>
        <v>56.25</v>
      </c>
      <c r="DZ32" s="8">
        <f t="shared" si="8"/>
        <v>31.25</v>
      </c>
      <c r="EA32" s="8">
        <f t="shared" si="8"/>
        <v>12.5</v>
      </c>
      <c r="EB32" s="8">
        <f t="shared" ref="EB32:FK32" si="9">EB31/16%</f>
        <v>56.25</v>
      </c>
      <c r="EC32" s="8">
        <f t="shared" si="9"/>
        <v>43.75</v>
      </c>
      <c r="ED32" s="8">
        <f t="shared" si="9"/>
        <v>0</v>
      </c>
      <c r="EE32" s="8">
        <f t="shared" si="9"/>
        <v>68.75</v>
      </c>
      <c r="EF32" s="8">
        <f t="shared" si="9"/>
        <v>31.25</v>
      </c>
      <c r="EG32" s="8">
        <f t="shared" si="9"/>
        <v>0</v>
      </c>
      <c r="EH32" s="8">
        <f t="shared" si="9"/>
        <v>56.25</v>
      </c>
      <c r="EI32" s="8">
        <f t="shared" si="9"/>
        <v>31.25</v>
      </c>
      <c r="EJ32" s="8">
        <f t="shared" si="9"/>
        <v>12.5</v>
      </c>
      <c r="EK32" s="8">
        <f t="shared" si="9"/>
        <v>56.25</v>
      </c>
      <c r="EL32" s="8">
        <f t="shared" si="9"/>
        <v>31.25</v>
      </c>
      <c r="EM32" s="8">
        <f t="shared" si="9"/>
        <v>12.5</v>
      </c>
      <c r="EN32" s="8">
        <f t="shared" si="9"/>
        <v>56.25</v>
      </c>
      <c r="EO32" s="8">
        <f t="shared" si="9"/>
        <v>31.25</v>
      </c>
      <c r="EP32" s="8">
        <f t="shared" si="9"/>
        <v>12.5</v>
      </c>
      <c r="EQ32" s="8">
        <f t="shared" si="9"/>
        <v>56.25</v>
      </c>
      <c r="ER32" s="8">
        <f t="shared" si="9"/>
        <v>31.25</v>
      </c>
      <c r="ES32" s="8">
        <f t="shared" si="9"/>
        <v>12.5</v>
      </c>
      <c r="ET32" s="8">
        <f t="shared" si="9"/>
        <v>56.25</v>
      </c>
      <c r="EU32" s="8">
        <f t="shared" si="9"/>
        <v>31.25</v>
      </c>
      <c r="EV32" s="8">
        <f t="shared" si="9"/>
        <v>12.5</v>
      </c>
      <c r="EW32" s="8">
        <f t="shared" si="9"/>
        <v>87.5</v>
      </c>
      <c r="EX32" s="8">
        <f t="shared" si="9"/>
        <v>0</v>
      </c>
      <c r="EY32" s="8">
        <f t="shared" si="9"/>
        <v>12.5</v>
      </c>
      <c r="EZ32" s="8">
        <f t="shared" si="9"/>
        <v>31.25</v>
      </c>
      <c r="FA32" s="8">
        <f t="shared" si="9"/>
        <v>56.25</v>
      </c>
      <c r="FB32" s="8">
        <f t="shared" si="9"/>
        <v>12.5</v>
      </c>
      <c r="FC32" s="8">
        <f t="shared" si="9"/>
        <v>31.25</v>
      </c>
      <c r="FD32" s="8">
        <f t="shared" si="9"/>
        <v>56.25</v>
      </c>
      <c r="FE32" s="8">
        <f t="shared" si="9"/>
        <v>12.5</v>
      </c>
      <c r="FF32" s="8">
        <f t="shared" si="9"/>
        <v>43.75</v>
      </c>
      <c r="FG32" s="8">
        <f t="shared" si="9"/>
        <v>43.75</v>
      </c>
      <c r="FH32" s="8">
        <f t="shared" si="9"/>
        <v>12.5</v>
      </c>
      <c r="FI32" s="8">
        <f t="shared" si="9"/>
        <v>50</v>
      </c>
      <c r="FJ32" s="8">
        <f t="shared" si="9"/>
        <v>37.5</v>
      </c>
      <c r="FK32" s="8">
        <f t="shared" si="9"/>
        <v>12.5</v>
      </c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2:254" ht="15.75"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2:254" ht="15.75">
      <c r="B34" t="s">
        <v>322</v>
      </c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2:254" ht="15.75">
      <c r="B35" t="s">
        <v>323</v>
      </c>
      <c r="C35" t="s">
        <v>518</v>
      </c>
      <c r="D35" s="22">
        <f>(C32+F32+I32+L32+O32)/5</f>
        <v>75</v>
      </c>
      <c r="E35" s="11">
        <f>D35/100*16</f>
        <v>12</v>
      </c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2:254">
      <c r="B36" t="s">
        <v>324</v>
      </c>
      <c r="C36" t="s">
        <v>518</v>
      </c>
      <c r="D36" s="22">
        <f>(D32+G32+J32+M32+P32)/5</f>
        <v>11.25</v>
      </c>
      <c r="E36" s="11">
        <f>D36/100*16</f>
        <v>1.8</v>
      </c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2:254">
      <c r="B37" t="s">
        <v>325</v>
      </c>
      <c r="C37" t="s">
        <v>518</v>
      </c>
      <c r="D37" s="22">
        <f>(E32+H32+K32+N32+Q32)/5</f>
        <v>13.75</v>
      </c>
      <c r="E37" s="11">
        <f>D37/100*16</f>
        <v>2.2000000000000002</v>
      </c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spans="2:254" ht="27" customHeight="1">
      <c r="D38" s="16">
        <f>SUM(D35:D37)</f>
        <v>100</v>
      </c>
      <c r="E38" s="16">
        <f>SUM(E35:E37)</f>
        <v>16</v>
      </c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39" spans="2:254" ht="24" customHeight="1">
      <c r="B39" t="s">
        <v>323</v>
      </c>
      <c r="C39" t="s">
        <v>519</v>
      </c>
      <c r="D39" s="22">
        <f>(R32+U32+X32+AA32+AD32+AG32+AJ32+AM32+AP32+AS32+AV32+AY32+BB32+BE32+BH32)/15</f>
        <v>38.333333333333336</v>
      </c>
      <c r="E39">
        <f>D39/100*16</f>
        <v>6.1333333333333337</v>
      </c>
    </row>
    <row r="40" spans="2:254" ht="12" customHeight="1">
      <c r="B40" t="s">
        <v>324</v>
      </c>
      <c r="C40" t="s">
        <v>519</v>
      </c>
      <c r="D40" s="22">
        <f>(S32+V32+Y32+AB32+AE32+AH32+AK32+AN32+AQ32+AT32+AW32+AZ32+BC32+BF32+BI32)/15</f>
        <v>46.25</v>
      </c>
      <c r="E40">
        <f>D40/100*16</f>
        <v>7.4</v>
      </c>
    </row>
    <row r="41" spans="2:254" ht="15" customHeight="1">
      <c r="B41" t="s">
        <v>325</v>
      </c>
      <c r="C41" t="s">
        <v>519</v>
      </c>
      <c r="D41" s="22">
        <f>(T32+W32+Z32+AC32+AF32+AI32+AL32+AO32+AR32+AU32+AX32+BA32+BD32+BG32+BJ32)/15</f>
        <v>15.416666666666666</v>
      </c>
      <c r="E41">
        <f>D41/100*16</f>
        <v>2.4666666666666668</v>
      </c>
    </row>
    <row r="42" spans="2:254">
      <c r="D42" s="17">
        <f>SUM(D39:D41)</f>
        <v>100.00000000000001</v>
      </c>
      <c r="E42" s="17">
        <f>SUM(E39:E41)</f>
        <v>16</v>
      </c>
    </row>
    <row r="43" spans="2:254">
      <c r="B43" t="s">
        <v>323</v>
      </c>
      <c r="C43" t="s">
        <v>520</v>
      </c>
      <c r="D43" s="22">
        <f>(BK32+BN32+BQ32+BT32+BW32)/5</f>
        <v>40</v>
      </c>
      <c r="E43">
        <f>D43/100*16</f>
        <v>6.4</v>
      </c>
    </row>
    <row r="44" spans="2:254">
      <c r="B44" t="s">
        <v>324</v>
      </c>
      <c r="C44" t="s">
        <v>520</v>
      </c>
      <c r="D44" s="22">
        <f>(BL32+BO32+BR32+BU32+BX32)/5</f>
        <v>47.5</v>
      </c>
      <c r="E44">
        <f>D44/100*16</f>
        <v>7.6</v>
      </c>
    </row>
    <row r="45" spans="2:254">
      <c r="B45" t="s">
        <v>325</v>
      </c>
      <c r="C45" t="s">
        <v>520</v>
      </c>
      <c r="D45" s="22">
        <f>(BM32+BP32+BS32+BV32+BY32)/5</f>
        <v>12.5</v>
      </c>
      <c r="E45">
        <f>D45/100*16</f>
        <v>2</v>
      </c>
    </row>
    <row r="46" spans="2:254">
      <c r="D46" s="17">
        <f>SUM(D43:D45)</f>
        <v>100</v>
      </c>
      <c r="E46" s="17">
        <f>SUM(E43:E45)</f>
        <v>16</v>
      </c>
    </row>
    <row r="47" spans="2:254">
      <c r="B47" t="s">
        <v>323</v>
      </c>
      <c r="C47" t="s">
        <v>521</v>
      </c>
      <c r="D47" s="22">
        <f>(BZ32+CC32+CF32+CI32+CL32+CO32+CR32+CU32+CX32+DA32+DD32+DG32+DJ32+DM32+DP32+DS32+DV32+DY32+EB32+EE32+EH32+EK32+EN32+EQ32+ET32)/25</f>
        <v>54.75</v>
      </c>
      <c r="E47">
        <f>D47/100*16</f>
        <v>8.76</v>
      </c>
    </row>
    <row r="48" spans="2:254">
      <c r="B48" t="s">
        <v>324</v>
      </c>
      <c r="C48" t="s">
        <v>521</v>
      </c>
      <c r="D48" s="22">
        <f>(CA32+CD32+CG32+CJ32+CM32+CP32+CS32+CV32+CY32+DB32+DE32+DH32+DK32+DN32+DQ32+DT32+DW32+DZ32+EC32+EF32+EI32+EL32+EO32+ER32+EU32)/25</f>
        <v>33</v>
      </c>
      <c r="E48">
        <f>D48/100*16</f>
        <v>5.28</v>
      </c>
    </row>
    <row r="49" spans="2:5">
      <c r="B49" t="s">
        <v>325</v>
      </c>
      <c r="C49" t="s">
        <v>521</v>
      </c>
      <c r="D49" s="22">
        <f>(CB32+CE32+CH32+CK32+CN32+CQ32+CT32+CW32+CZ32+DC32+DF32+DI32+DL32+DO32+DR32+DU32+DX32+EA32+ED32+EG32+EJ32+EM32+EP32+ES32+EV32)/25</f>
        <v>12.25</v>
      </c>
      <c r="E49">
        <f>D49/100*16</f>
        <v>1.96</v>
      </c>
    </row>
    <row r="50" spans="2:5">
      <c r="D50" s="17">
        <f>SUM(D47:D49)</f>
        <v>100</v>
      </c>
      <c r="E50" s="17">
        <f>SUM(E47:E49)</f>
        <v>16</v>
      </c>
    </row>
    <row r="51" spans="2:5">
      <c r="B51" t="s">
        <v>323</v>
      </c>
      <c r="C51" t="s">
        <v>522</v>
      </c>
      <c r="D51" s="22">
        <f>(EW32+EZ32+FC32+FF32+FI32)/5</f>
        <v>48.75</v>
      </c>
      <c r="E51">
        <f>D51/100*16</f>
        <v>7.8</v>
      </c>
    </row>
    <row r="52" spans="2:5">
      <c r="B52" t="s">
        <v>324</v>
      </c>
      <c r="C52" t="s">
        <v>522</v>
      </c>
      <c r="D52" s="22">
        <f>(EX32+FA32+FD32+FG32+FJ32)/5</f>
        <v>38.75</v>
      </c>
      <c r="E52">
        <f>D52/100*16</f>
        <v>6.2</v>
      </c>
    </row>
    <row r="53" spans="2:5">
      <c r="B53" t="s">
        <v>325</v>
      </c>
      <c r="C53" t="s">
        <v>522</v>
      </c>
      <c r="D53" s="22">
        <f>(EY32+FB32+FE32+FH32+FK32)/5</f>
        <v>12.5</v>
      </c>
      <c r="E53">
        <f>D53/100*16</f>
        <v>2</v>
      </c>
    </row>
    <row r="54" spans="2:5">
      <c r="D54" s="17">
        <f>SUM(D51:D53)</f>
        <v>100</v>
      </c>
      <c r="E54" s="17">
        <f>SUM(E51:E53)</f>
        <v>16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1:B31"/>
    <mergeCell ref="A32:B32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 </vt:lpstr>
      <vt:lpstr>ортаңғы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2024-12-10T04:21:03Z</dcterms:modified>
</cp:coreProperties>
</file>